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TRAYECTOS NACIONALES" sheetId="2" r:id="rId1"/>
    <sheet name="ITINERARIO INTERNACIONAL" sheetId="1" r:id="rId2"/>
  </sheets>
  <definedNames>
    <definedName name="ESTADO" localSheetId="0">#REF!</definedName>
    <definedName name="ESTADO">#REF!</definedName>
    <definedName name="ESTADO1" localSheetId="0">#REF!</definedName>
    <definedName name="ESTADO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8" i="1" l="1"/>
  <c r="J173" i="1" s="1"/>
  <c r="J228" i="1"/>
  <c r="J233" i="1" s="1"/>
  <c r="J215" i="1"/>
  <c r="I211" i="2" l="1"/>
  <c r="I216" i="2" s="1"/>
  <c r="I194" i="2"/>
  <c r="I199" i="2" s="1"/>
  <c r="I183" i="2"/>
  <c r="I178" i="2"/>
  <c r="I168" i="2"/>
  <c r="I163" i="2"/>
  <c r="I153" i="2"/>
  <c r="I148" i="2"/>
  <c r="I138" i="2"/>
  <c r="I133" i="2"/>
  <c r="I121" i="2"/>
  <c r="I116" i="2"/>
  <c r="I108" i="2"/>
  <c r="I103" i="2"/>
  <c r="I94" i="2"/>
  <c r="I89" i="2"/>
  <c r="I81" i="2"/>
  <c r="I76" i="2"/>
  <c r="I68" i="2"/>
  <c r="I63" i="2"/>
  <c r="I55" i="2"/>
  <c r="I50" i="2"/>
  <c r="I43" i="2"/>
  <c r="I38" i="2"/>
  <c r="I30" i="2"/>
  <c r="I25" i="2"/>
  <c r="I17" i="2"/>
  <c r="I12" i="2"/>
  <c r="J401" i="1" l="1"/>
  <c r="J406" i="1" s="1"/>
  <c r="J280" i="1"/>
  <c r="J285" i="1" s="1"/>
  <c r="J414" i="1"/>
  <c r="J419" i="1" s="1"/>
  <c r="J384" i="1"/>
  <c r="J389" i="1" s="1"/>
  <c r="J153" i="1"/>
  <c r="J158" i="1" s="1"/>
  <c r="J125" i="1"/>
  <c r="J130" i="1" s="1"/>
  <c r="J182" i="1" l="1"/>
  <c r="J187" i="1" s="1"/>
  <c r="J140" i="1"/>
  <c r="J145" i="1" s="1"/>
  <c r="J111" i="1"/>
  <c r="J116" i="1" s="1"/>
  <c r="J297" i="1" l="1"/>
  <c r="J370" i="1"/>
  <c r="J375" i="1" s="1"/>
  <c r="J348" i="1"/>
  <c r="J353" i="1" s="1"/>
  <c r="J98" i="1"/>
  <c r="J103" i="1" s="1"/>
  <c r="J34" i="1"/>
  <c r="J39" i="1" s="1"/>
  <c r="J327" i="1"/>
  <c r="J332" i="1" s="1"/>
  <c r="J313" i="1"/>
  <c r="J318" i="1" s="1"/>
  <c r="J52" i="1" l="1"/>
  <c r="J57" i="1" s="1"/>
  <c r="J68" i="1"/>
  <c r="J73" i="1" s="1"/>
  <c r="J18" i="1"/>
  <c r="J23" i="1" s="1"/>
  <c r="J84" i="1"/>
  <c r="J89" i="1" s="1"/>
  <c r="J261" i="1"/>
  <c r="J266" i="1" s="1"/>
  <c r="J302" i="1" l="1"/>
  <c r="J199" i="1"/>
  <c r="J204" i="1" s="1"/>
  <c r="J245" i="1"/>
  <c r="J250" i="1" s="1"/>
  <c r="J220" i="1"/>
</calcChain>
</file>

<file path=xl/sharedStrings.xml><?xml version="1.0" encoding="utf-8"?>
<sst xmlns="http://schemas.openxmlformats.org/spreadsheetml/2006/main" count="661" uniqueCount="103">
  <si>
    <t>CUADRO DE PRESUPUESTO</t>
  </si>
  <si>
    <t>RUTA</t>
  </si>
  <si>
    <t>VUELO</t>
  </si>
  <si>
    <t>FECHA</t>
  </si>
  <si>
    <t>SALE</t>
  </si>
  <si>
    <t>LLEGA</t>
  </si>
  <si>
    <t>CUPOS</t>
  </si>
  <si>
    <t>PRECIO POR PAX</t>
  </si>
  <si>
    <t>TOTAL</t>
  </si>
  <si>
    <t>BOGOTA - FRANKFURT</t>
  </si>
  <si>
    <t>LH 543</t>
  </si>
  <si>
    <t>15:20+1</t>
  </si>
  <si>
    <t>FRANKFURT - BOGOTA</t>
  </si>
  <si>
    <t>LH 542</t>
  </si>
  <si>
    <t>BOGOTA - AMSTERDAM</t>
  </si>
  <si>
    <t>KL 741</t>
  </si>
  <si>
    <t>AF 428</t>
  </si>
  <si>
    <t>*Informacion de vuelo</t>
  </si>
  <si>
    <t>BOGOTA - CARTAGENA</t>
  </si>
  <si>
    <t>KL 749</t>
  </si>
  <si>
    <t>CARTAGENA - AMSTERDAM</t>
  </si>
  <si>
    <t>BOGOTA - ESTAMBUL</t>
  </si>
  <si>
    <t>TK 800</t>
  </si>
  <si>
    <t>ESTAMBUL - BOGOTA</t>
  </si>
  <si>
    <t>CONDICIONES AEROLINEAS</t>
  </si>
  <si>
    <t xml:space="preserve">* Las tarifas ofrecidas están sujetas a cambios sin previo aviso hasta tanto se realice la reserva formal </t>
  </si>
  <si>
    <t>* Ingreso de nombres y emisión 30 días antes de la fecha de viaje.</t>
  </si>
  <si>
    <t>BOGOTA - PARIS</t>
  </si>
  <si>
    <t>LH 1438</t>
  </si>
  <si>
    <t>LH 1453</t>
  </si>
  <si>
    <t>LH 1439</t>
  </si>
  <si>
    <t>PROGRAMA # 3 # 4</t>
  </si>
  <si>
    <t>AF 429</t>
  </si>
  <si>
    <t>AF 1664</t>
  </si>
  <si>
    <t>AF 1665</t>
  </si>
  <si>
    <t>17:20+1</t>
  </si>
  <si>
    <t>PARIS  - BOGOTA</t>
  </si>
  <si>
    <t>KL 1392</t>
  </si>
  <si>
    <t>KL 745</t>
  </si>
  <si>
    <t xml:space="preserve">AXXA SEGUROS 2023 ITINERARIOS AEREOS RUSIA </t>
  </si>
  <si>
    <t>AMSTERDAN   - BOGOTA</t>
  </si>
  <si>
    <t xml:space="preserve">PROGRAMA # 3 </t>
  </si>
  <si>
    <t xml:space="preserve">PROGRAMA # 2 </t>
  </si>
  <si>
    <t>MOSCOW - FRANKFURT</t>
  </si>
  <si>
    <t xml:space="preserve">MOSCOW - PARIS </t>
  </si>
  <si>
    <t>AF 1145</t>
  </si>
  <si>
    <t>PROGRAMA # 2</t>
  </si>
  <si>
    <t>PROGRAMA # 1</t>
  </si>
  <si>
    <t>KL 1395</t>
  </si>
  <si>
    <t>10:30+1</t>
  </si>
  <si>
    <t>PARIS   - BOGOTA</t>
  </si>
  <si>
    <t xml:space="preserve">PROGRAMA # 1 </t>
  </si>
  <si>
    <t>FRANKFURT - ST.PETERSBOURG</t>
  </si>
  <si>
    <t>ST.PETERSBOURG - FRANKFURT</t>
  </si>
  <si>
    <t>PARIS - ST.PETERSBOURG</t>
  </si>
  <si>
    <t xml:space="preserve">ST.PETERSBOURG - PARIS </t>
  </si>
  <si>
    <t xml:space="preserve">ST.PETERSBOURG - AMSTERDAM </t>
  </si>
  <si>
    <t>AMSTERDAM  - ST.PETERSBOURG</t>
  </si>
  <si>
    <t>ESTAMBUL - ST.PETERSBOURG</t>
  </si>
  <si>
    <t>ST.PETERSBOURG - ESTAMBUL</t>
  </si>
  <si>
    <t>TK 403</t>
  </si>
  <si>
    <t>TK 404</t>
  </si>
  <si>
    <t>16:50+1</t>
  </si>
  <si>
    <t xml:space="preserve">PROGRAMA # 3 # 4 </t>
  </si>
  <si>
    <t>MOSCOW - ESTAMBUL</t>
  </si>
  <si>
    <t>TK 416</t>
  </si>
  <si>
    <t>AF 1392</t>
  </si>
  <si>
    <t>* Cambio de nombres antes de la emisión, después de la emisión se cobra un cargo por cambio o corrección de nombre( sujeto a la aerolínea).</t>
  </si>
  <si>
    <t xml:space="preserve">* Cambios de fecha después de emisión se cobra penalidad de  más diferencia.(sujeto a la aerolinea ) </t>
  </si>
  <si>
    <t>* Tarifas  estimadas para el 2022 para el año 2023 no hay inventario por parte de las aerolineas por tal motivos estas son sujetas a modificaciones.</t>
  </si>
  <si>
    <t>* Para solicitar el bloqueo la aerolínea solicita un depósito estipulado por la aerolinea por pasajero. NO reembolsable en caso de cancelación.</t>
  </si>
  <si>
    <t>Fecha: 24/08/2021</t>
  </si>
  <si>
    <t>ITINERARIOS NACIONALES AXXA</t>
  </si>
  <si>
    <t>BUCARAMANGA</t>
  </si>
  <si>
    <t>BOGOTA</t>
  </si>
  <si>
    <t>BARRANQUILLA</t>
  </si>
  <si>
    <t>CALI</t>
  </si>
  <si>
    <t>CARTAGENA</t>
  </si>
  <si>
    <t>IBAGUE</t>
  </si>
  <si>
    <t>MEDELLIN</t>
  </si>
  <si>
    <t>MONTERIA</t>
  </si>
  <si>
    <t>VALLEDUPAR</t>
  </si>
  <si>
    <t xml:space="preserve">BOGOTA </t>
  </si>
  <si>
    <t>* Las tarifas ofrecidas están sujetas a cambios sin previo aviso hasta tanto se realice la reserva formal.</t>
  </si>
  <si>
    <t>* Por cada 16 tiquetes se otorga una gratuidad pagando los impuestos, debe viajar en las mismas fechas del grupo (sujeto a modificacion por parte de la aerolinea)</t>
  </si>
  <si>
    <t>OPCIÓN: KLM - AIR FRANCE ECONOMICA</t>
  </si>
  <si>
    <t xml:space="preserve">OPCIÓN: LUFTHANSA ECONOMICA </t>
  </si>
  <si>
    <t>OPCIÓN:  LUFTHANSA ECONOMICA</t>
  </si>
  <si>
    <t>OPCIÓN: AIR FRANCE ECONOMICA</t>
  </si>
  <si>
    <t>OPCIÓN: LUFTHANSA PREMIUM ECONOMY</t>
  </si>
  <si>
    <t>OPCIÓN: AIR FRANCE PREMIUM ECONOMY</t>
  </si>
  <si>
    <t>OPCIÓN: AIR FRANCE BUSSINES</t>
  </si>
  <si>
    <t>OPCIÓN: AIR FRANCE EJECUTIVA</t>
  </si>
  <si>
    <t>OPCIÓN: LUFTHANSA BUSSINES</t>
  </si>
  <si>
    <t>OPCIÓN: TURKISH AIRLINES BUSSINES</t>
  </si>
  <si>
    <t>OPCIÓN: LUFTHANSA ECONOMICA</t>
  </si>
  <si>
    <t>OPCIÓN: TURKISH AIRLINES ECONOMICA</t>
  </si>
  <si>
    <t>OPCIÓN:  TURKISH AIRLINES BUSSINES</t>
  </si>
  <si>
    <t xml:space="preserve">OPCIÓN: LUFTHANSA BUSSINES </t>
  </si>
  <si>
    <t>OPCIÓN:  TURKISH AIRLINES  ECONOMICA</t>
  </si>
  <si>
    <t>OPCIÓN:  AIR FRANCE ECONOMICA</t>
  </si>
  <si>
    <t>OPCIÓN: AIR FRANCE - KLM ECONOMICA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</si>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</sst>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15" xfId="0" applyFill="1" applyBorder="1" applyAlignment="1">
      <alignment horizontal="center"/>
    </xf>
    <xf numFmtId="20" fontId="0" fillId="2" borderId="15" xfId="0" applyNumberFormat="1" applyFill="1" applyBorder="1" applyAlignment="1">
      <alignment horizontal="center"/>
    </xf>
    <xf numFmtId="0" fontId="7" fillId="2" borderId="4" xfId="0" applyFont="1" applyFill="1" applyBorder="1"/>
    <xf numFmtId="0" fontId="7" fillId="2" borderId="0" xfId="0" applyFont="1" applyFill="1"/>
    <xf numFmtId="0" fontId="7" fillId="2" borderId="5" xfId="0" applyFont="1" applyFill="1" applyBorder="1"/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1" fillId="2" borderId="0" xfId="2" applyFont="1" applyFill="1"/>
    <xf numFmtId="164" fontId="1" fillId="0" borderId="0" xfId="2" applyFont="1"/>
    <xf numFmtId="164" fontId="2" fillId="2" borderId="0" xfId="2" applyFont="1" applyFill="1" applyBorder="1" applyAlignment="1"/>
    <xf numFmtId="164" fontId="2" fillId="4" borderId="15" xfId="2" applyFont="1" applyFill="1" applyBorder="1" applyAlignment="1">
      <alignment horizontal="center"/>
    </xf>
    <xf numFmtId="164" fontId="2" fillId="4" borderId="16" xfId="2" applyFont="1" applyFill="1" applyBorder="1" applyAlignment="1"/>
    <xf numFmtId="0" fontId="7" fillId="2" borderId="0" xfId="0" applyFont="1" applyFill="1" applyBorder="1"/>
    <xf numFmtId="0" fontId="8" fillId="2" borderId="0" xfId="0" applyFont="1" applyFill="1"/>
    <xf numFmtId="0" fontId="10" fillId="0" borderId="19" xfId="0" applyFont="1" applyBorder="1" applyAlignment="1">
      <alignment horizontal="center" vertical="center" wrapText="1"/>
    </xf>
    <xf numFmtId="0" fontId="7" fillId="0" borderId="0" xfId="0" applyFont="1"/>
    <xf numFmtId="14" fontId="10" fillId="0" borderId="7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4" fontId="7" fillId="2" borderId="0" xfId="1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4" fontId="7" fillId="0" borderId="0" xfId="1" applyFont="1"/>
    <xf numFmtId="44" fontId="11" fillId="2" borderId="0" xfId="1" applyFont="1" applyFill="1" applyBorder="1" applyAlignment="1"/>
    <xf numFmtId="44" fontId="11" fillId="4" borderId="15" xfId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5" fontId="7" fillId="2" borderId="15" xfId="0" applyNumberFormat="1" applyFont="1" applyFill="1" applyBorder="1" applyAlignment="1">
      <alignment horizontal="center"/>
    </xf>
    <xf numFmtId="20" fontId="7" fillId="2" borderId="15" xfId="0" applyNumberFormat="1" applyFont="1" applyFill="1" applyBorder="1" applyAlignment="1">
      <alignment horizontal="center"/>
    </xf>
    <xf numFmtId="44" fontId="11" fillId="4" borderId="16" xfId="1" applyFont="1" applyFill="1" applyBorder="1" applyAlignment="1"/>
    <xf numFmtId="0" fontId="11" fillId="2" borderId="0" xfId="0" applyFont="1" applyFill="1"/>
    <xf numFmtId="0" fontId="11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0" borderId="6" xfId="0" applyFont="1" applyBorder="1" applyAlignment="1">
      <alignment horizontal="center"/>
    </xf>
    <xf numFmtId="0" fontId="7" fillId="2" borderId="2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5" xfId="0" applyFont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" fillId="0" borderId="15" xfId="2" applyNumberFormat="1" applyFont="1" applyBorder="1" applyAlignment="1">
      <alignment horizontal="center" vertical="center"/>
    </xf>
    <xf numFmtId="164" fontId="1" fillId="0" borderId="15" xfId="2" applyFont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22" xfId="1" applyNumberFormat="1" applyFont="1" applyBorder="1" applyAlignment="1">
      <alignment horizontal="center" vertical="center"/>
    </xf>
    <xf numFmtId="0" fontId="7" fillId="0" borderId="23" xfId="1" applyNumberFormat="1" applyFont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center"/>
    </xf>
    <xf numFmtId="44" fontId="7" fillId="0" borderId="15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4" fontId="7" fillId="0" borderId="22" xfId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20" xfId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9.jpe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2</xdr:col>
      <xdr:colOff>1809750</xdr:colOff>
      <xdr:row>2</xdr:row>
      <xdr:rowOff>161925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895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1809750</xdr:colOff>
      <xdr:row>2</xdr:row>
      <xdr:rowOff>161925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895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1200150</xdr:colOff>
      <xdr:row>6</xdr:row>
      <xdr:rowOff>19050</xdr:rowOff>
    </xdr:from>
    <xdr:to>
      <xdr:col>3</xdr:col>
      <xdr:colOff>466725</xdr:colOff>
      <xdr:row>8</xdr:row>
      <xdr:rowOff>142875</xdr:rowOff>
    </xdr:to>
    <xdr:pic>
      <xdr:nvPicPr>
        <xdr:cNvPr id="4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371600"/>
          <a:ext cx="1133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1200150</xdr:colOff>
      <xdr:row>19</xdr:row>
      <xdr:rowOff>19050</xdr:rowOff>
    </xdr:from>
    <xdr:to>
      <xdr:col>3</xdr:col>
      <xdr:colOff>466725</xdr:colOff>
      <xdr:row>21</xdr:row>
      <xdr:rowOff>152400</xdr:rowOff>
    </xdr:to>
    <xdr:pic>
      <xdr:nvPicPr>
        <xdr:cNvPr id="5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876675"/>
          <a:ext cx="1133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1200150</xdr:colOff>
      <xdr:row>32</xdr:row>
      <xdr:rowOff>19050</xdr:rowOff>
    </xdr:from>
    <xdr:to>
      <xdr:col>3</xdr:col>
      <xdr:colOff>466725</xdr:colOff>
      <xdr:row>34</xdr:row>
      <xdr:rowOff>152400</xdr:rowOff>
    </xdr:to>
    <xdr:pic>
      <xdr:nvPicPr>
        <xdr:cNvPr id="6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6381750"/>
          <a:ext cx="1133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1200150</xdr:colOff>
      <xdr:row>44</xdr:row>
      <xdr:rowOff>19050</xdr:rowOff>
    </xdr:from>
    <xdr:to>
      <xdr:col>3</xdr:col>
      <xdr:colOff>466725</xdr:colOff>
      <xdr:row>46</xdr:row>
      <xdr:rowOff>142875</xdr:rowOff>
    </xdr:to>
    <xdr:pic>
      <xdr:nvPicPr>
        <xdr:cNvPr id="7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8696325"/>
          <a:ext cx="1133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1200150</xdr:colOff>
      <xdr:row>57</xdr:row>
      <xdr:rowOff>19050</xdr:rowOff>
    </xdr:from>
    <xdr:to>
      <xdr:col>3</xdr:col>
      <xdr:colOff>466725</xdr:colOff>
      <xdr:row>59</xdr:row>
      <xdr:rowOff>142875</xdr:rowOff>
    </xdr:to>
    <xdr:pic>
      <xdr:nvPicPr>
        <xdr:cNvPr id="8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1201400"/>
          <a:ext cx="1133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1200150</xdr:colOff>
      <xdr:row>70</xdr:row>
      <xdr:rowOff>19050</xdr:rowOff>
    </xdr:from>
    <xdr:to>
      <xdr:col>3</xdr:col>
      <xdr:colOff>466725</xdr:colOff>
      <xdr:row>72</xdr:row>
      <xdr:rowOff>142875</xdr:rowOff>
    </xdr:to>
    <xdr:pic>
      <xdr:nvPicPr>
        <xdr:cNvPr id="9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3706475"/>
          <a:ext cx="1133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1200150</xdr:colOff>
      <xdr:row>83</xdr:row>
      <xdr:rowOff>19050</xdr:rowOff>
    </xdr:from>
    <xdr:to>
      <xdr:col>3</xdr:col>
      <xdr:colOff>466725</xdr:colOff>
      <xdr:row>85</xdr:row>
      <xdr:rowOff>142875</xdr:rowOff>
    </xdr:to>
    <xdr:pic>
      <xdr:nvPicPr>
        <xdr:cNvPr id="10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6230600"/>
          <a:ext cx="1133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109</xdr:row>
      <xdr:rowOff>114300</xdr:rowOff>
    </xdr:from>
    <xdr:to>
      <xdr:col>2</xdr:col>
      <xdr:colOff>1428750</xdr:colOff>
      <xdr:row>113</xdr:row>
      <xdr:rowOff>57150</xdr:rowOff>
    </xdr:to>
    <xdr:pic>
      <xdr:nvPicPr>
        <xdr:cNvPr id="11" name="Imagen 12" descr="Vuelos Baratos con LATAM Airlines Colombia | Sitio Oficia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1336000"/>
          <a:ext cx="1352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126</xdr:row>
      <xdr:rowOff>114300</xdr:rowOff>
    </xdr:from>
    <xdr:to>
      <xdr:col>2</xdr:col>
      <xdr:colOff>1428750</xdr:colOff>
      <xdr:row>130</xdr:row>
      <xdr:rowOff>38100</xdr:rowOff>
    </xdr:to>
    <xdr:pic>
      <xdr:nvPicPr>
        <xdr:cNvPr id="12" name="Imagen 12" descr="Vuelos Baratos con LATAM Airlines Colombia | Sitio Oficia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4603075"/>
          <a:ext cx="1352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141</xdr:row>
      <xdr:rowOff>114300</xdr:rowOff>
    </xdr:from>
    <xdr:to>
      <xdr:col>2</xdr:col>
      <xdr:colOff>1428750</xdr:colOff>
      <xdr:row>145</xdr:row>
      <xdr:rowOff>38100</xdr:rowOff>
    </xdr:to>
    <xdr:pic>
      <xdr:nvPicPr>
        <xdr:cNvPr id="13" name="Imagen 12" descr="Vuelos Baratos con LATAM Airlines Colombia | Sitio Oficia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489150"/>
          <a:ext cx="1352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156</xdr:row>
      <xdr:rowOff>114300</xdr:rowOff>
    </xdr:from>
    <xdr:to>
      <xdr:col>2</xdr:col>
      <xdr:colOff>1428750</xdr:colOff>
      <xdr:row>160</xdr:row>
      <xdr:rowOff>38100</xdr:rowOff>
    </xdr:to>
    <xdr:pic>
      <xdr:nvPicPr>
        <xdr:cNvPr id="14" name="Imagen 12" descr="Vuelos Baratos con LATAM Airlines Colombia | Sitio Oficia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0375225"/>
          <a:ext cx="1352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171</xdr:row>
      <xdr:rowOff>114300</xdr:rowOff>
    </xdr:from>
    <xdr:to>
      <xdr:col>2</xdr:col>
      <xdr:colOff>1428750</xdr:colOff>
      <xdr:row>175</xdr:row>
      <xdr:rowOff>38100</xdr:rowOff>
    </xdr:to>
    <xdr:pic>
      <xdr:nvPicPr>
        <xdr:cNvPr id="15" name="Imagen 12" descr="Vuelos Baratos con LATAM Airlines Colombia | Sitio Oficia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3261300"/>
          <a:ext cx="1352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204</xdr:row>
      <xdr:rowOff>114300</xdr:rowOff>
    </xdr:from>
    <xdr:to>
      <xdr:col>2</xdr:col>
      <xdr:colOff>1428750</xdr:colOff>
      <xdr:row>208</xdr:row>
      <xdr:rowOff>38100</xdr:rowOff>
    </xdr:to>
    <xdr:pic>
      <xdr:nvPicPr>
        <xdr:cNvPr id="16" name="Imagen 12" descr="Vuelos Baratos con LATAM Airlines Colombia | Sitio Oficia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9604950"/>
          <a:ext cx="1352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1200150</xdr:colOff>
      <xdr:row>97</xdr:row>
      <xdr:rowOff>19050</xdr:rowOff>
    </xdr:from>
    <xdr:to>
      <xdr:col>3</xdr:col>
      <xdr:colOff>466725</xdr:colOff>
      <xdr:row>99</xdr:row>
      <xdr:rowOff>133350</xdr:rowOff>
    </xdr:to>
    <xdr:pic>
      <xdr:nvPicPr>
        <xdr:cNvPr id="17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8926175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187</xdr:row>
      <xdr:rowOff>114300</xdr:rowOff>
    </xdr:from>
    <xdr:to>
      <xdr:col>2</xdr:col>
      <xdr:colOff>1428750</xdr:colOff>
      <xdr:row>191</xdr:row>
      <xdr:rowOff>19050</xdr:rowOff>
    </xdr:to>
    <xdr:pic>
      <xdr:nvPicPr>
        <xdr:cNvPr id="18" name="Imagen 12" descr="Vuelos Baratos con LATAM Airlines Colombia | Sitio Oficia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6337875"/>
          <a:ext cx="1352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2</xdr:col>
      <xdr:colOff>1771650</xdr:colOff>
      <xdr:row>2</xdr:row>
      <xdr:rowOff>109612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E41E47F6-243A-4E36-8C95-EDAFF29E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857375" cy="62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467590</xdr:colOff>
      <xdr:row>235</xdr:row>
      <xdr:rowOff>28575</xdr:rowOff>
    </xdr:from>
    <xdr:to>
      <xdr:col>9</xdr:col>
      <xdr:colOff>585762</xdr:colOff>
      <xdr:row>240</xdr:row>
      <xdr:rowOff>69273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7681" y="8722302"/>
          <a:ext cx="3273137" cy="99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235</xdr:row>
      <xdr:rowOff>0</xdr:rowOff>
    </xdr:from>
    <xdr:to>
      <xdr:col>5</xdr:col>
      <xdr:colOff>653143</xdr:colOff>
      <xdr:row>241</xdr:row>
      <xdr:rowOff>0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xmlns="" id="{18209C2B-AE37-470F-93E5-61EF767F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534400"/>
          <a:ext cx="1495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90921</xdr:colOff>
      <xdr:row>188</xdr:row>
      <xdr:rowOff>27709</xdr:rowOff>
    </xdr:from>
    <xdr:to>
      <xdr:col>9</xdr:col>
      <xdr:colOff>1376441</xdr:colOff>
      <xdr:row>196</xdr:row>
      <xdr:rowOff>122959</xdr:rowOff>
    </xdr:to>
    <xdr:pic>
      <xdr:nvPicPr>
        <xdr:cNvPr id="7" name="9 Imagen" descr="Resultado de imagen de turkish airlines logo&quot;">
          <a:extLst>
            <a:ext uri="{FF2B5EF4-FFF2-40B4-BE49-F238E27FC236}">
              <a16:creationId xmlns:a16="http://schemas.microsoft.com/office/drawing/2014/main" xmlns="" id="{07CC2B83-052A-4426-9F91-D27FE694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2330" y="53575527"/>
          <a:ext cx="2817668" cy="1636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430850</xdr:colOff>
      <xdr:row>220</xdr:row>
      <xdr:rowOff>95247</xdr:rowOff>
    </xdr:from>
    <xdr:to>
      <xdr:col>9</xdr:col>
      <xdr:colOff>992776</xdr:colOff>
      <xdr:row>224</xdr:row>
      <xdr:rowOff>123822</xdr:rowOff>
    </xdr:to>
    <xdr:pic>
      <xdr:nvPicPr>
        <xdr:cNvPr id="14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5016457" y="45107676"/>
          <a:ext cx="4535212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242454</xdr:colOff>
      <xdr:row>205</xdr:row>
      <xdr:rowOff>54552</xdr:rowOff>
    </xdr:from>
    <xdr:to>
      <xdr:col>9</xdr:col>
      <xdr:colOff>961671</xdr:colOff>
      <xdr:row>210</xdr:row>
      <xdr:rowOff>16167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2545" y="5648325"/>
          <a:ext cx="3879274" cy="91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458066</xdr:colOff>
      <xdr:row>252</xdr:row>
      <xdr:rowOff>103044</xdr:rowOff>
    </xdr:from>
    <xdr:ext cx="4543425" cy="790575"/>
    <xdr:pic>
      <xdr:nvPicPr>
        <xdr:cNvPr id="18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12546157" y="12658726"/>
          <a:ext cx="454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440748</xdr:colOff>
      <xdr:row>75</xdr:row>
      <xdr:rowOff>85725</xdr:rowOff>
    </xdr:from>
    <xdr:ext cx="4543425" cy="790575"/>
    <xdr:pic>
      <xdr:nvPicPr>
        <xdr:cNvPr id="19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12528839" y="16312861"/>
          <a:ext cx="454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557645</xdr:colOff>
      <xdr:row>59</xdr:row>
      <xdr:rowOff>54552</xdr:rowOff>
    </xdr:from>
    <xdr:ext cx="4543425" cy="790575"/>
    <xdr:pic>
      <xdr:nvPicPr>
        <xdr:cNvPr id="22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12645736" y="24196097"/>
          <a:ext cx="454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490971</xdr:colOff>
      <xdr:row>304</xdr:row>
      <xdr:rowOff>79664</xdr:rowOff>
    </xdr:from>
    <xdr:ext cx="4543425" cy="790575"/>
    <xdr:pic>
      <xdr:nvPicPr>
        <xdr:cNvPr id="24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12579062" y="31183119"/>
          <a:ext cx="454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658957</xdr:colOff>
      <xdr:row>91</xdr:row>
      <xdr:rowOff>0</xdr:rowOff>
    </xdr:from>
    <xdr:ext cx="4543425" cy="790575"/>
    <xdr:pic>
      <xdr:nvPicPr>
        <xdr:cNvPr id="28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12747048" y="42063266"/>
          <a:ext cx="454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561975</xdr:colOff>
      <xdr:row>362</xdr:row>
      <xdr:rowOff>189634</xdr:rowOff>
    </xdr:from>
    <xdr:ext cx="4543425" cy="790575"/>
    <xdr:pic>
      <xdr:nvPicPr>
        <xdr:cNvPr id="31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12650066" y="50256498"/>
          <a:ext cx="454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69273</xdr:colOff>
      <xdr:row>286</xdr:row>
      <xdr:rowOff>0</xdr:rowOff>
    </xdr:from>
    <xdr:to>
      <xdr:col>9</xdr:col>
      <xdr:colOff>1354793</xdr:colOff>
      <xdr:row>294</xdr:row>
      <xdr:rowOff>87457</xdr:rowOff>
    </xdr:to>
    <xdr:pic>
      <xdr:nvPicPr>
        <xdr:cNvPr id="32" name="9 Imagen" descr="Resultado de imagen de turkish airlines logo&quot;">
          <a:extLst>
            <a:ext uri="{FF2B5EF4-FFF2-40B4-BE49-F238E27FC236}">
              <a16:creationId xmlns:a16="http://schemas.microsoft.com/office/drawing/2014/main" xmlns="" id="{07CC2B83-052A-4426-9F91-D27FE694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0682" y="56998466"/>
          <a:ext cx="2817668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516082</xdr:colOff>
      <xdr:row>104</xdr:row>
      <xdr:rowOff>17318</xdr:rowOff>
    </xdr:from>
    <xdr:ext cx="4543425" cy="790575"/>
    <xdr:pic>
      <xdr:nvPicPr>
        <xdr:cNvPr id="33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12604173" y="61289045"/>
          <a:ext cx="454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568036</xdr:colOff>
      <xdr:row>160</xdr:row>
      <xdr:rowOff>0</xdr:rowOff>
    </xdr:from>
    <xdr:ext cx="4543425" cy="790575"/>
    <xdr:pic>
      <xdr:nvPicPr>
        <xdr:cNvPr id="35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12656127" y="64371682"/>
          <a:ext cx="454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542924</xdr:colOff>
      <xdr:row>377</xdr:row>
      <xdr:rowOff>66675</xdr:rowOff>
    </xdr:from>
    <xdr:ext cx="4543425" cy="790575"/>
    <xdr:pic>
      <xdr:nvPicPr>
        <xdr:cNvPr id="38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12592049" y="80433863"/>
          <a:ext cx="454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542925</xdr:colOff>
      <xdr:row>407</xdr:row>
      <xdr:rowOff>0</xdr:rowOff>
    </xdr:from>
    <xdr:ext cx="4543425" cy="790575"/>
    <xdr:pic>
      <xdr:nvPicPr>
        <xdr:cNvPr id="39" name="8 Imagen" descr="Resultado de imagen de lufthansa logo&quot;">
          <a:extLst>
            <a:ext uri="{FF2B5EF4-FFF2-40B4-BE49-F238E27FC236}">
              <a16:creationId xmlns:a16="http://schemas.microsoft.com/office/drawing/2014/main" xmlns="" id="{A9D531EF-8752-4429-A8E1-0FD748D7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927" b="37877"/>
        <a:stretch>
          <a:fillRect/>
        </a:stretch>
      </xdr:blipFill>
      <xdr:spPr bwMode="auto">
        <a:xfrm>
          <a:off x="12592050" y="84172425"/>
          <a:ext cx="454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68035</xdr:colOff>
      <xdr:row>268</xdr:row>
      <xdr:rowOff>100693</xdr:rowOff>
    </xdr:from>
    <xdr:ext cx="2809875" cy="1628775"/>
    <xdr:pic>
      <xdr:nvPicPr>
        <xdr:cNvPr id="41" name="9 Imagen" descr="Resultado de imagen de turkish airlines logo&quot;">
          <a:extLst>
            <a:ext uri="{FF2B5EF4-FFF2-40B4-BE49-F238E27FC236}">
              <a16:creationId xmlns:a16="http://schemas.microsoft.com/office/drawing/2014/main" xmlns="" id="{07CC2B83-052A-4426-9F91-D27FE694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2928" y="50909764"/>
          <a:ext cx="28098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119062</xdr:colOff>
      <xdr:row>390</xdr:row>
      <xdr:rowOff>23813</xdr:rowOff>
    </xdr:from>
    <xdr:ext cx="2809875" cy="1628775"/>
    <xdr:pic>
      <xdr:nvPicPr>
        <xdr:cNvPr id="42" name="9 Imagen" descr="Resultado de imagen de turkish airlines logo&quot;">
          <a:extLst>
            <a:ext uri="{FF2B5EF4-FFF2-40B4-BE49-F238E27FC236}">
              <a16:creationId xmlns:a16="http://schemas.microsoft.com/office/drawing/2014/main" xmlns="" id="{07CC2B83-052A-4426-9F91-D27FE694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4187" y="90678001"/>
          <a:ext cx="28098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734291</xdr:colOff>
      <xdr:row>8</xdr:row>
      <xdr:rowOff>174047</xdr:rowOff>
    </xdr:from>
    <xdr:to>
      <xdr:col>9</xdr:col>
      <xdr:colOff>847371</xdr:colOff>
      <xdr:row>14</xdr:row>
      <xdr:rowOff>24245</xdr:rowOff>
    </xdr:to>
    <xdr:pic>
      <xdr:nvPicPr>
        <xdr:cNvPr id="43" name="42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4382" y="20072638"/>
          <a:ext cx="3273137" cy="99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295276</xdr:colOff>
      <xdr:row>8</xdr:row>
      <xdr:rowOff>31172</xdr:rowOff>
    </xdr:from>
    <xdr:to>
      <xdr:col>6</xdr:col>
      <xdr:colOff>90609</xdr:colOff>
      <xdr:row>14</xdr:row>
      <xdr:rowOff>31172</xdr:rowOff>
    </xdr:to>
    <xdr:pic>
      <xdr:nvPicPr>
        <xdr:cNvPr id="44" name="7 Imagen">
          <a:extLst>
            <a:ext uri="{FF2B5EF4-FFF2-40B4-BE49-F238E27FC236}">
              <a16:creationId xmlns:a16="http://schemas.microsoft.com/office/drawing/2014/main" xmlns="" id="{18209C2B-AE37-470F-93E5-61EF767F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1367" y="19929763"/>
          <a:ext cx="1495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44</xdr:row>
      <xdr:rowOff>68407</xdr:rowOff>
    </xdr:from>
    <xdr:to>
      <xdr:col>9</xdr:col>
      <xdr:colOff>871617</xdr:colOff>
      <xdr:row>49</xdr:row>
      <xdr:rowOff>12703</xdr:rowOff>
    </xdr:to>
    <xdr:pic>
      <xdr:nvPicPr>
        <xdr:cNvPr id="45" name="44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2491" y="27500407"/>
          <a:ext cx="3879274" cy="91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148935</xdr:colOff>
      <xdr:row>320</xdr:row>
      <xdr:rowOff>0</xdr:rowOff>
    </xdr:from>
    <xdr:to>
      <xdr:col>9</xdr:col>
      <xdr:colOff>868152</xdr:colOff>
      <xdr:row>324</xdr:row>
      <xdr:rowOff>134797</xdr:rowOff>
    </xdr:to>
    <xdr:pic>
      <xdr:nvPicPr>
        <xdr:cNvPr id="46" name="45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9026" y="34510806"/>
          <a:ext cx="3879274" cy="91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55419</xdr:colOff>
      <xdr:row>25</xdr:row>
      <xdr:rowOff>49356</xdr:rowOff>
    </xdr:from>
    <xdr:to>
      <xdr:col>9</xdr:col>
      <xdr:colOff>1020146</xdr:colOff>
      <xdr:row>30</xdr:row>
      <xdr:rowOff>90054</xdr:rowOff>
    </xdr:to>
    <xdr:pic>
      <xdr:nvPicPr>
        <xdr:cNvPr id="47" name="46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7510" y="37924220"/>
          <a:ext cx="3273137" cy="99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378404</xdr:colOff>
      <xdr:row>24</xdr:row>
      <xdr:rowOff>96981</xdr:rowOff>
    </xdr:from>
    <xdr:to>
      <xdr:col>6</xdr:col>
      <xdr:colOff>173737</xdr:colOff>
      <xdr:row>30</xdr:row>
      <xdr:rowOff>96981</xdr:rowOff>
    </xdr:to>
    <xdr:pic>
      <xdr:nvPicPr>
        <xdr:cNvPr id="48" name="7 Imagen">
          <a:extLst>
            <a:ext uri="{FF2B5EF4-FFF2-40B4-BE49-F238E27FC236}">
              <a16:creationId xmlns:a16="http://schemas.microsoft.com/office/drawing/2014/main" xmlns="" id="{18209C2B-AE37-470F-93E5-61EF767F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4495" y="37781345"/>
          <a:ext cx="1495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675410</xdr:colOff>
      <xdr:row>339</xdr:row>
      <xdr:rowOff>167119</xdr:rowOff>
    </xdr:from>
    <xdr:to>
      <xdr:col>9</xdr:col>
      <xdr:colOff>793582</xdr:colOff>
      <xdr:row>345</xdr:row>
      <xdr:rowOff>7792</xdr:rowOff>
    </xdr:to>
    <xdr:pic>
      <xdr:nvPicPr>
        <xdr:cNvPr id="49" name="48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1" y="45800528"/>
          <a:ext cx="3273137" cy="99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236395</xdr:colOff>
      <xdr:row>339</xdr:row>
      <xdr:rowOff>24244</xdr:rowOff>
    </xdr:from>
    <xdr:to>
      <xdr:col>6</xdr:col>
      <xdr:colOff>31728</xdr:colOff>
      <xdr:row>345</xdr:row>
      <xdr:rowOff>6926</xdr:rowOff>
    </xdr:to>
    <xdr:pic>
      <xdr:nvPicPr>
        <xdr:cNvPr id="50" name="7 Imagen">
          <a:extLst>
            <a:ext uri="{FF2B5EF4-FFF2-40B4-BE49-F238E27FC236}">
              <a16:creationId xmlns:a16="http://schemas.microsoft.com/office/drawing/2014/main" xmlns="" id="{18209C2B-AE37-470F-93E5-61EF767F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2486" y="45657653"/>
          <a:ext cx="1495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214313</xdr:colOff>
      <xdr:row>174</xdr:row>
      <xdr:rowOff>142879</xdr:rowOff>
    </xdr:from>
    <xdr:to>
      <xdr:col>9</xdr:col>
      <xdr:colOff>933530</xdr:colOff>
      <xdr:row>179</xdr:row>
      <xdr:rowOff>87176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5438" y="69842067"/>
          <a:ext cx="3855462" cy="896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128588</xdr:colOff>
      <xdr:row>118</xdr:row>
      <xdr:rowOff>0</xdr:rowOff>
    </xdr:from>
    <xdr:to>
      <xdr:col>9</xdr:col>
      <xdr:colOff>847805</xdr:colOff>
      <xdr:row>122</xdr:row>
      <xdr:rowOff>134797</xdr:rowOff>
    </xdr:to>
    <xdr:pic>
      <xdr:nvPicPr>
        <xdr:cNvPr id="53" name="52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9713" y="73494905"/>
          <a:ext cx="3855462" cy="896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185735</xdr:colOff>
      <xdr:row>146</xdr:row>
      <xdr:rowOff>0</xdr:rowOff>
    </xdr:from>
    <xdr:to>
      <xdr:col>9</xdr:col>
      <xdr:colOff>904952</xdr:colOff>
      <xdr:row>150</xdr:row>
      <xdr:rowOff>134796</xdr:rowOff>
    </xdr:to>
    <xdr:pic>
      <xdr:nvPicPr>
        <xdr:cNvPr id="54" name="53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6860" y="76933430"/>
          <a:ext cx="3855462" cy="896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258536</xdr:colOff>
      <xdr:row>131</xdr:row>
      <xdr:rowOff>122465</xdr:rowOff>
    </xdr:from>
    <xdr:to>
      <xdr:col>9</xdr:col>
      <xdr:colOff>977753</xdr:colOff>
      <xdr:row>136</xdr:row>
      <xdr:rowOff>80369</xdr:rowOff>
    </xdr:to>
    <xdr:pic>
      <xdr:nvPicPr>
        <xdr:cNvPr id="55" name="54 Imagen">
          <a:extLst>
            <a:ext uri="{FF2B5EF4-FFF2-40B4-BE49-F238E27FC236}">
              <a16:creationId xmlns:a16="http://schemas.microsoft.com/office/drawing/2014/main" xmlns="" id="{F35FBDDD-A289-46FB-A834-FFA127BD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4179" y="25839965"/>
          <a:ext cx="3862467" cy="910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AO226"/>
  <sheetViews>
    <sheetView showGridLines="0" topLeftCell="B1" zoomScaleNormal="100" workbookViewId="0">
      <selection activeCell="J9" sqref="J9"/>
    </sheetView>
  </sheetViews>
  <sheetFormatPr baseColWidth="10" defaultRowHeight="15" x14ac:dyDescent="0.25"/>
  <cols>
    <col min="1" max="1" width="1.5703125" customWidth="1"/>
    <col min="2" max="2" width="3" style="1" customWidth="1"/>
    <col min="3" max="3" width="28" customWidth="1"/>
    <col min="4" max="5" width="11.42578125" customWidth="1"/>
    <col min="7" max="7" width="11.5703125" style="13" bestFit="1" customWidth="1"/>
    <col min="8" max="8" width="17.140625" style="13" bestFit="1" customWidth="1"/>
    <col min="9" max="9" width="19.7109375" style="1" customWidth="1"/>
    <col min="10" max="31" width="11.42578125" style="1"/>
    <col min="256" max="256" width="1.5703125" customWidth="1"/>
    <col min="257" max="257" width="3" customWidth="1"/>
    <col min="258" max="258" width="28" customWidth="1"/>
    <col min="260" max="260" width="0" hidden="1" customWidth="1"/>
    <col min="263" max="263" width="11.5703125" bestFit="1" customWidth="1"/>
    <col min="264" max="264" width="17.140625" bestFit="1" customWidth="1"/>
    <col min="265" max="265" width="19.7109375" customWidth="1"/>
    <col min="512" max="512" width="1.5703125" customWidth="1"/>
    <col min="513" max="513" width="3" customWidth="1"/>
    <col min="514" max="514" width="28" customWidth="1"/>
    <col min="516" max="516" width="0" hidden="1" customWidth="1"/>
    <col min="519" max="519" width="11.5703125" bestFit="1" customWidth="1"/>
    <col min="520" max="520" width="17.140625" bestFit="1" customWidth="1"/>
    <col min="521" max="521" width="19.7109375" customWidth="1"/>
    <col min="768" max="768" width="1.5703125" customWidth="1"/>
    <col min="769" max="769" width="3" customWidth="1"/>
    <col min="770" max="770" width="28" customWidth="1"/>
    <col min="772" max="772" width="0" hidden="1" customWidth="1"/>
    <col min="775" max="775" width="11.5703125" bestFit="1" customWidth="1"/>
    <col min="776" max="776" width="17.140625" bestFit="1" customWidth="1"/>
    <col min="777" max="777" width="19.7109375" customWidth="1"/>
    <col min="1024" max="1024" width="1.5703125" customWidth="1"/>
    <col min="1025" max="1025" width="3" customWidth="1"/>
    <col min="1026" max="1026" width="28" customWidth="1"/>
    <col min="1028" max="1028" width="0" hidden="1" customWidth="1"/>
    <col min="1031" max="1031" width="11.5703125" bestFit="1" customWidth="1"/>
    <col min="1032" max="1032" width="17.140625" bestFit="1" customWidth="1"/>
    <col min="1033" max="1033" width="19.7109375" customWidth="1"/>
    <col min="1280" max="1280" width="1.5703125" customWidth="1"/>
    <col min="1281" max="1281" width="3" customWidth="1"/>
    <col min="1282" max="1282" width="28" customWidth="1"/>
    <col min="1284" max="1284" width="0" hidden="1" customWidth="1"/>
    <col min="1287" max="1287" width="11.5703125" bestFit="1" customWidth="1"/>
    <col min="1288" max="1288" width="17.140625" bestFit="1" customWidth="1"/>
    <col min="1289" max="1289" width="19.7109375" customWidth="1"/>
    <col min="1536" max="1536" width="1.5703125" customWidth="1"/>
    <col min="1537" max="1537" width="3" customWidth="1"/>
    <col min="1538" max="1538" width="28" customWidth="1"/>
    <col min="1540" max="1540" width="0" hidden="1" customWidth="1"/>
    <col min="1543" max="1543" width="11.5703125" bestFit="1" customWidth="1"/>
    <col min="1544" max="1544" width="17.140625" bestFit="1" customWidth="1"/>
    <col min="1545" max="1545" width="19.7109375" customWidth="1"/>
    <col min="1792" max="1792" width="1.5703125" customWidth="1"/>
    <col min="1793" max="1793" width="3" customWidth="1"/>
    <col min="1794" max="1794" width="28" customWidth="1"/>
    <col min="1796" max="1796" width="0" hidden="1" customWidth="1"/>
    <col min="1799" max="1799" width="11.5703125" bestFit="1" customWidth="1"/>
    <col min="1800" max="1800" width="17.140625" bestFit="1" customWidth="1"/>
    <col min="1801" max="1801" width="19.7109375" customWidth="1"/>
    <col min="2048" max="2048" width="1.5703125" customWidth="1"/>
    <col min="2049" max="2049" width="3" customWidth="1"/>
    <col min="2050" max="2050" width="28" customWidth="1"/>
    <col min="2052" max="2052" width="0" hidden="1" customWidth="1"/>
    <col min="2055" max="2055" width="11.5703125" bestFit="1" customWidth="1"/>
    <col min="2056" max="2056" width="17.140625" bestFit="1" customWidth="1"/>
    <col min="2057" max="2057" width="19.7109375" customWidth="1"/>
    <col min="2304" max="2304" width="1.5703125" customWidth="1"/>
    <col min="2305" max="2305" width="3" customWidth="1"/>
    <col min="2306" max="2306" width="28" customWidth="1"/>
    <col min="2308" max="2308" width="0" hidden="1" customWidth="1"/>
    <col min="2311" max="2311" width="11.5703125" bestFit="1" customWidth="1"/>
    <col min="2312" max="2312" width="17.140625" bestFit="1" customWidth="1"/>
    <col min="2313" max="2313" width="19.7109375" customWidth="1"/>
    <col min="2560" max="2560" width="1.5703125" customWidth="1"/>
    <col min="2561" max="2561" width="3" customWidth="1"/>
    <col min="2562" max="2562" width="28" customWidth="1"/>
    <col min="2564" max="2564" width="0" hidden="1" customWidth="1"/>
    <col min="2567" max="2567" width="11.5703125" bestFit="1" customWidth="1"/>
    <col min="2568" max="2568" width="17.140625" bestFit="1" customWidth="1"/>
    <col min="2569" max="2569" width="19.7109375" customWidth="1"/>
    <col min="2816" max="2816" width="1.5703125" customWidth="1"/>
    <col min="2817" max="2817" width="3" customWidth="1"/>
    <col min="2818" max="2818" width="28" customWidth="1"/>
    <col min="2820" max="2820" width="0" hidden="1" customWidth="1"/>
    <col min="2823" max="2823" width="11.5703125" bestFit="1" customWidth="1"/>
    <col min="2824" max="2824" width="17.140625" bestFit="1" customWidth="1"/>
    <col min="2825" max="2825" width="19.7109375" customWidth="1"/>
    <col min="3072" max="3072" width="1.5703125" customWidth="1"/>
    <col min="3073" max="3073" width="3" customWidth="1"/>
    <col min="3074" max="3074" width="28" customWidth="1"/>
    <col min="3076" max="3076" width="0" hidden="1" customWidth="1"/>
    <col min="3079" max="3079" width="11.5703125" bestFit="1" customWidth="1"/>
    <col min="3080" max="3080" width="17.140625" bestFit="1" customWidth="1"/>
    <col min="3081" max="3081" width="19.7109375" customWidth="1"/>
    <col min="3328" max="3328" width="1.5703125" customWidth="1"/>
    <col min="3329" max="3329" width="3" customWidth="1"/>
    <col min="3330" max="3330" width="28" customWidth="1"/>
    <col min="3332" max="3332" width="0" hidden="1" customWidth="1"/>
    <col min="3335" max="3335" width="11.5703125" bestFit="1" customWidth="1"/>
    <col min="3336" max="3336" width="17.140625" bestFit="1" customWidth="1"/>
    <col min="3337" max="3337" width="19.7109375" customWidth="1"/>
    <col min="3584" max="3584" width="1.5703125" customWidth="1"/>
    <col min="3585" max="3585" width="3" customWidth="1"/>
    <col min="3586" max="3586" width="28" customWidth="1"/>
    <col min="3588" max="3588" width="0" hidden="1" customWidth="1"/>
    <col min="3591" max="3591" width="11.5703125" bestFit="1" customWidth="1"/>
    <col min="3592" max="3592" width="17.140625" bestFit="1" customWidth="1"/>
    <col min="3593" max="3593" width="19.7109375" customWidth="1"/>
    <col min="3840" max="3840" width="1.5703125" customWidth="1"/>
    <col min="3841" max="3841" width="3" customWidth="1"/>
    <col min="3842" max="3842" width="28" customWidth="1"/>
    <col min="3844" max="3844" width="0" hidden="1" customWidth="1"/>
    <col min="3847" max="3847" width="11.5703125" bestFit="1" customWidth="1"/>
    <col min="3848" max="3848" width="17.140625" bestFit="1" customWidth="1"/>
    <col min="3849" max="3849" width="19.7109375" customWidth="1"/>
    <col min="4096" max="4096" width="1.5703125" customWidth="1"/>
    <col min="4097" max="4097" width="3" customWidth="1"/>
    <col min="4098" max="4098" width="28" customWidth="1"/>
    <col min="4100" max="4100" width="0" hidden="1" customWidth="1"/>
    <col min="4103" max="4103" width="11.5703125" bestFit="1" customWidth="1"/>
    <col min="4104" max="4104" width="17.140625" bestFit="1" customWidth="1"/>
    <col min="4105" max="4105" width="19.7109375" customWidth="1"/>
    <col min="4352" max="4352" width="1.5703125" customWidth="1"/>
    <col min="4353" max="4353" width="3" customWidth="1"/>
    <col min="4354" max="4354" width="28" customWidth="1"/>
    <col min="4356" max="4356" width="0" hidden="1" customWidth="1"/>
    <col min="4359" max="4359" width="11.5703125" bestFit="1" customWidth="1"/>
    <col min="4360" max="4360" width="17.140625" bestFit="1" customWidth="1"/>
    <col min="4361" max="4361" width="19.7109375" customWidth="1"/>
    <col min="4608" max="4608" width="1.5703125" customWidth="1"/>
    <col min="4609" max="4609" width="3" customWidth="1"/>
    <col min="4610" max="4610" width="28" customWidth="1"/>
    <col min="4612" max="4612" width="0" hidden="1" customWidth="1"/>
    <col min="4615" max="4615" width="11.5703125" bestFit="1" customWidth="1"/>
    <col min="4616" max="4616" width="17.140625" bestFit="1" customWidth="1"/>
    <col min="4617" max="4617" width="19.7109375" customWidth="1"/>
    <col min="4864" max="4864" width="1.5703125" customWidth="1"/>
    <col min="4865" max="4865" width="3" customWidth="1"/>
    <col min="4866" max="4866" width="28" customWidth="1"/>
    <col min="4868" max="4868" width="0" hidden="1" customWidth="1"/>
    <col min="4871" max="4871" width="11.5703125" bestFit="1" customWidth="1"/>
    <col min="4872" max="4872" width="17.140625" bestFit="1" customWidth="1"/>
    <col min="4873" max="4873" width="19.7109375" customWidth="1"/>
    <col min="5120" max="5120" width="1.5703125" customWidth="1"/>
    <col min="5121" max="5121" width="3" customWidth="1"/>
    <col min="5122" max="5122" width="28" customWidth="1"/>
    <col min="5124" max="5124" width="0" hidden="1" customWidth="1"/>
    <col min="5127" max="5127" width="11.5703125" bestFit="1" customWidth="1"/>
    <col min="5128" max="5128" width="17.140625" bestFit="1" customWidth="1"/>
    <col min="5129" max="5129" width="19.7109375" customWidth="1"/>
    <col min="5376" max="5376" width="1.5703125" customWidth="1"/>
    <col min="5377" max="5377" width="3" customWidth="1"/>
    <col min="5378" max="5378" width="28" customWidth="1"/>
    <col min="5380" max="5380" width="0" hidden="1" customWidth="1"/>
    <col min="5383" max="5383" width="11.5703125" bestFit="1" customWidth="1"/>
    <col min="5384" max="5384" width="17.140625" bestFit="1" customWidth="1"/>
    <col min="5385" max="5385" width="19.7109375" customWidth="1"/>
    <col min="5632" max="5632" width="1.5703125" customWidth="1"/>
    <col min="5633" max="5633" width="3" customWidth="1"/>
    <col min="5634" max="5634" width="28" customWidth="1"/>
    <col min="5636" max="5636" width="0" hidden="1" customWidth="1"/>
    <col min="5639" max="5639" width="11.5703125" bestFit="1" customWidth="1"/>
    <col min="5640" max="5640" width="17.140625" bestFit="1" customWidth="1"/>
    <col min="5641" max="5641" width="19.7109375" customWidth="1"/>
    <col min="5888" max="5888" width="1.5703125" customWidth="1"/>
    <col min="5889" max="5889" width="3" customWidth="1"/>
    <col min="5890" max="5890" width="28" customWidth="1"/>
    <col min="5892" max="5892" width="0" hidden="1" customWidth="1"/>
    <col min="5895" max="5895" width="11.5703125" bestFit="1" customWidth="1"/>
    <col min="5896" max="5896" width="17.140625" bestFit="1" customWidth="1"/>
    <col min="5897" max="5897" width="19.7109375" customWidth="1"/>
    <col min="6144" max="6144" width="1.5703125" customWidth="1"/>
    <col min="6145" max="6145" width="3" customWidth="1"/>
    <col min="6146" max="6146" width="28" customWidth="1"/>
    <col min="6148" max="6148" width="0" hidden="1" customWidth="1"/>
    <col min="6151" max="6151" width="11.5703125" bestFit="1" customWidth="1"/>
    <col min="6152" max="6152" width="17.140625" bestFit="1" customWidth="1"/>
    <col min="6153" max="6153" width="19.7109375" customWidth="1"/>
    <col min="6400" max="6400" width="1.5703125" customWidth="1"/>
    <col min="6401" max="6401" width="3" customWidth="1"/>
    <col min="6402" max="6402" width="28" customWidth="1"/>
    <col min="6404" max="6404" width="0" hidden="1" customWidth="1"/>
    <col min="6407" max="6407" width="11.5703125" bestFit="1" customWidth="1"/>
    <col min="6408" max="6408" width="17.140625" bestFit="1" customWidth="1"/>
    <col min="6409" max="6409" width="19.7109375" customWidth="1"/>
    <col min="6656" max="6656" width="1.5703125" customWidth="1"/>
    <col min="6657" max="6657" width="3" customWidth="1"/>
    <col min="6658" max="6658" width="28" customWidth="1"/>
    <col min="6660" max="6660" width="0" hidden="1" customWidth="1"/>
    <col min="6663" max="6663" width="11.5703125" bestFit="1" customWidth="1"/>
    <col min="6664" max="6664" width="17.140625" bestFit="1" customWidth="1"/>
    <col min="6665" max="6665" width="19.7109375" customWidth="1"/>
    <col min="6912" max="6912" width="1.5703125" customWidth="1"/>
    <col min="6913" max="6913" width="3" customWidth="1"/>
    <col min="6914" max="6914" width="28" customWidth="1"/>
    <col min="6916" max="6916" width="0" hidden="1" customWidth="1"/>
    <col min="6919" max="6919" width="11.5703125" bestFit="1" customWidth="1"/>
    <col min="6920" max="6920" width="17.140625" bestFit="1" customWidth="1"/>
    <col min="6921" max="6921" width="19.7109375" customWidth="1"/>
    <col min="7168" max="7168" width="1.5703125" customWidth="1"/>
    <col min="7169" max="7169" width="3" customWidth="1"/>
    <col min="7170" max="7170" width="28" customWidth="1"/>
    <col min="7172" max="7172" width="0" hidden="1" customWidth="1"/>
    <col min="7175" max="7175" width="11.5703125" bestFit="1" customWidth="1"/>
    <col min="7176" max="7176" width="17.140625" bestFit="1" customWidth="1"/>
    <col min="7177" max="7177" width="19.7109375" customWidth="1"/>
    <col min="7424" max="7424" width="1.5703125" customWidth="1"/>
    <col min="7425" max="7425" width="3" customWidth="1"/>
    <col min="7426" max="7426" width="28" customWidth="1"/>
    <col min="7428" max="7428" width="0" hidden="1" customWidth="1"/>
    <col min="7431" max="7431" width="11.5703125" bestFit="1" customWidth="1"/>
    <col min="7432" max="7432" width="17.140625" bestFit="1" customWidth="1"/>
    <col min="7433" max="7433" width="19.7109375" customWidth="1"/>
    <col min="7680" max="7680" width="1.5703125" customWidth="1"/>
    <col min="7681" max="7681" width="3" customWidth="1"/>
    <col min="7682" max="7682" width="28" customWidth="1"/>
    <col min="7684" max="7684" width="0" hidden="1" customWidth="1"/>
    <col min="7687" max="7687" width="11.5703125" bestFit="1" customWidth="1"/>
    <col min="7688" max="7688" width="17.140625" bestFit="1" customWidth="1"/>
    <col min="7689" max="7689" width="19.7109375" customWidth="1"/>
    <col min="7936" max="7936" width="1.5703125" customWidth="1"/>
    <col min="7937" max="7937" width="3" customWidth="1"/>
    <col min="7938" max="7938" width="28" customWidth="1"/>
    <col min="7940" max="7940" width="0" hidden="1" customWidth="1"/>
    <col min="7943" max="7943" width="11.5703125" bestFit="1" customWidth="1"/>
    <col min="7944" max="7944" width="17.140625" bestFit="1" customWidth="1"/>
    <col min="7945" max="7945" width="19.7109375" customWidth="1"/>
    <col min="8192" max="8192" width="1.5703125" customWidth="1"/>
    <col min="8193" max="8193" width="3" customWidth="1"/>
    <col min="8194" max="8194" width="28" customWidth="1"/>
    <col min="8196" max="8196" width="0" hidden="1" customWidth="1"/>
    <col min="8199" max="8199" width="11.5703125" bestFit="1" customWidth="1"/>
    <col min="8200" max="8200" width="17.140625" bestFit="1" customWidth="1"/>
    <col min="8201" max="8201" width="19.7109375" customWidth="1"/>
    <col min="8448" max="8448" width="1.5703125" customWidth="1"/>
    <col min="8449" max="8449" width="3" customWidth="1"/>
    <col min="8450" max="8450" width="28" customWidth="1"/>
    <col min="8452" max="8452" width="0" hidden="1" customWidth="1"/>
    <col min="8455" max="8455" width="11.5703125" bestFit="1" customWidth="1"/>
    <col min="8456" max="8456" width="17.140625" bestFit="1" customWidth="1"/>
    <col min="8457" max="8457" width="19.7109375" customWidth="1"/>
    <col min="8704" max="8704" width="1.5703125" customWidth="1"/>
    <col min="8705" max="8705" width="3" customWidth="1"/>
    <col min="8706" max="8706" width="28" customWidth="1"/>
    <col min="8708" max="8708" width="0" hidden="1" customWidth="1"/>
    <col min="8711" max="8711" width="11.5703125" bestFit="1" customWidth="1"/>
    <col min="8712" max="8712" width="17.140625" bestFit="1" customWidth="1"/>
    <col min="8713" max="8713" width="19.7109375" customWidth="1"/>
    <col min="8960" max="8960" width="1.5703125" customWidth="1"/>
    <col min="8961" max="8961" width="3" customWidth="1"/>
    <col min="8962" max="8962" width="28" customWidth="1"/>
    <col min="8964" max="8964" width="0" hidden="1" customWidth="1"/>
    <col min="8967" max="8967" width="11.5703125" bestFit="1" customWidth="1"/>
    <col min="8968" max="8968" width="17.140625" bestFit="1" customWidth="1"/>
    <col min="8969" max="8969" width="19.7109375" customWidth="1"/>
    <col min="9216" max="9216" width="1.5703125" customWidth="1"/>
    <col min="9217" max="9217" width="3" customWidth="1"/>
    <col min="9218" max="9218" width="28" customWidth="1"/>
    <col min="9220" max="9220" width="0" hidden="1" customWidth="1"/>
    <col min="9223" max="9223" width="11.5703125" bestFit="1" customWidth="1"/>
    <col min="9224" max="9224" width="17.140625" bestFit="1" customWidth="1"/>
    <col min="9225" max="9225" width="19.7109375" customWidth="1"/>
    <col min="9472" max="9472" width="1.5703125" customWidth="1"/>
    <col min="9473" max="9473" width="3" customWidth="1"/>
    <col min="9474" max="9474" width="28" customWidth="1"/>
    <col min="9476" max="9476" width="0" hidden="1" customWidth="1"/>
    <col min="9479" max="9479" width="11.5703125" bestFit="1" customWidth="1"/>
    <col min="9480" max="9480" width="17.140625" bestFit="1" customWidth="1"/>
    <col min="9481" max="9481" width="19.7109375" customWidth="1"/>
    <col min="9728" max="9728" width="1.5703125" customWidth="1"/>
    <col min="9729" max="9729" width="3" customWidth="1"/>
    <col min="9730" max="9730" width="28" customWidth="1"/>
    <col min="9732" max="9732" width="0" hidden="1" customWidth="1"/>
    <col min="9735" max="9735" width="11.5703125" bestFit="1" customWidth="1"/>
    <col min="9736" max="9736" width="17.140625" bestFit="1" customWidth="1"/>
    <col min="9737" max="9737" width="19.7109375" customWidth="1"/>
    <col min="9984" max="9984" width="1.5703125" customWidth="1"/>
    <col min="9985" max="9985" width="3" customWidth="1"/>
    <col min="9986" max="9986" width="28" customWidth="1"/>
    <col min="9988" max="9988" width="0" hidden="1" customWidth="1"/>
    <col min="9991" max="9991" width="11.5703125" bestFit="1" customWidth="1"/>
    <col min="9992" max="9992" width="17.140625" bestFit="1" customWidth="1"/>
    <col min="9993" max="9993" width="19.7109375" customWidth="1"/>
    <col min="10240" max="10240" width="1.5703125" customWidth="1"/>
    <col min="10241" max="10241" width="3" customWidth="1"/>
    <col min="10242" max="10242" width="28" customWidth="1"/>
    <col min="10244" max="10244" width="0" hidden="1" customWidth="1"/>
    <col min="10247" max="10247" width="11.5703125" bestFit="1" customWidth="1"/>
    <col min="10248" max="10248" width="17.140625" bestFit="1" customWidth="1"/>
    <col min="10249" max="10249" width="19.7109375" customWidth="1"/>
    <col min="10496" max="10496" width="1.5703125" customWidth="1"/>
    <col min="10497" max="10497" width="3" customWidth="1"/>
    <col min="10498" max="10498" width="28" customWidth="1"/>
    <col min="10500" max="10500" width="0" hidden="1" customWidth="1"/>
    <col min="10503" max="10503" width="11.5703125" bestFit="1" customWidth="1"/>
    <col min="10504" max="10504" width="17.140625" bestFit="1" customWidth="1"/>
    <col min="10505" max="10505" width="19.7109375" customWidth="1"/>
    <col min="10752" max="10752" width="1.5703125" customWidth="1"/>
    <col min="10753" max="10753" width="3" customWidth="1"/>
    <col min="10754" max="10754" width="28" customWidth="1"/>
    <col min="10756" max="10756" width="0" hidden="1" customWidth="1"/>
    <col min="10759" max="10759" width="11.5703125" bestFit="1" customWidth="1"/>
    <col min="10760" max="10760" width="17.140625" bestFit="1" customWidth="1"/>
    <col min="10761" max="10761" width="19.7109375" customWidth="1"/>
    <col min="11008" max="11008" width="1.5703125" customWidth="1"/>
    <col min="11009" max="11009" width="3" customWidth="1"/>
    <col min="11010" max="11010" width="28" customWidth="1"/>
    <col min="11012" max="11012" width="0" hidden="1" customWidth="1"/>
    <col min="11015" max="11015" width="11.5703125" bestFit="1" customWidth="1"/>
    <col min="11016" max="11016" width="17.140625" bestFit="1" customWidth="1"/>
    <col min="11017" max="11017" width="19.7109375" customWidth="1"/>
    <col min="11264" max="11264" width="1.5703125" customWidth="1"/>
    <col min="11265" max="11265" width="3" customWidth="1"/>
    <col min="11266" max="11266" width="28" customWidth="1"/>
    <col min="11268" max="11268" width="0" hidden="1" customWidth="1"/>
    <col min="11271" max="11271" width="11.5703125" bestFit="1" customWidth="1"/>
    <col min="11272" max="11272" width="17.140625" bestFit="1" customWidth="1"/>
    <col min="11273" max="11273" width="19.7109375" customWidth="1"/>
    <col min="11520" max="11520" width="1.5703125" customWidth="1"/>
    <col min="11521" max="11521" width="3" customWidth="1"/>
    <col min="11522" max="11522" width="28" customWidth="1"/>
    <col min="11524" max="11524" width="0" hidden="1" customWidth="1"/>
    <col min="11527" max="11527" width="11.5703125" bestFit="1" customWidth="1"/>
    <col min="11528" max="11528" width="17.140625" bestFit="1" customWidth="1"/>
    <col min="11529" max="11529" width="19.7109375" customWidth="1"/>
    <col min="11776" max="11776" width="1.5703125" customWidth="1"/>
    <col min="11777" max="11777" width="3" customWidth="1"/>
    <col min="11778" max="11778" width="28" customWidth="1"/>
    <col min="11780" max="11780" width="0" hidden="1" customWidth="1"/>
    <col min="11783" max="11783" width="11.5703125" bestFit="1" customWidth="1"/>
    <col min="11784" max="11784" width="17.140625" bestFit="1" customWidth="1"/>
    <col min="11785" max="11785" width="19.7109375" customWidth="1"/>
    <col min="12032" max="12032" width="1.5703125" customWidth="1"/>
    <col min="12033" max="12033" width="3" customWidth="1"/>
    <col min="12034" max="12034" width="28" customWidth="1"/>
    <col min="12036" max="12036" width="0" hidden="1" customWidth="1"/>
    <col min="12039" max="12039" width="11.5703125" bestFit="1" customWidth="1"/>
    <col min="12040" max="12040" width="17.140625" bestFit="1" customWidth="1"/>
    <col min="12041" max="12041" width="19.7109375" customWidth="1"/>
    <col min="12288" max="12288" width="1.5703125" customWidth="1"/>
    <col min="12289" max="12289" width="3" customWidth="1"/>
    <col min="12290" max="12290" width="28" customWidth="1"/>
    <col min="12292" max="12292" width="0" hidden="1" customWidth="1"/>
    <col min="12295" max="12295" width="11.5703125" bestFit="1" customWidth="1"/>
    <col min="12296" max="12296" width="17.140625" bestFit="1" customWidth="1"/>
    <col min="12297" max="12297" width="19.7109375" customWidth="1"/>
    <col min="12544" max="12544" width="1.5703125" customWidth="1"/>
    <col min="12545" max="12545" width="3" customWidth="1"/>
    <col min="12546" max="12546" width="28" customWidth="1"/>
    <col min="12548" max="12548" width="0" hidden="1" customWidth="1"/>
    <col min="12551" max="12551" width="11.5703125" bestFit="1" customWidth="1"/>
    <col min="12552" max="12552" width="17.140625" bestFit="1" customWidth="1"/>
    <col min="12553" max="12553" width="19.7109375" customWidth="1"/>
    <col min="12800" max="12800" width="1.5703125" customWidth="1"/>
    <col min="12801" max="12801" width="3" customWidth="1"/>
    <col min="12802" max="12802" width="28" customWidth="1"/>
    <col min="12804" max="12804" width="0" hidden="1" customWidth="1"/>
    <col min="12807" max="12807" width="11.5703125" bestFit="1" customWidth="1"/>
    <col min="12808" max="12808" width="17.140625" bestFit="1" customWidth="1"/>
    <col min="12809" max="12809" width="19.7109375" customWidth="1"/>
    <col min="13056" max="13056" width="1.5703125" customWidth="1"/>
    <col min="13057" max="13057" width="3" customWidth="1"/>
    <col min="13058" max="13058" width="28" customWidth="1"/>
    <col min="13060" max="13060" width="0" hidden="1" customWidth="1"/>
    <col min="13063" max="13063" width="11.5703125" bestFit="1" customWidth="1"/>
    <col min="13064" max="13064" width="17.140625" bestFit="1" customWidth="1"/>
    <col min="13065" max="13065" width="19.7109375" customWidth="1"/>
    <col min="13312" max="13312" width="1.5703125" customWidth="1"/>
    <col min="13313" max="13313" width="3" customWidth="1"/>
    <col min="13314" max="13314" width="28" customWidth="1"/>
    <col min="13316" max="13316" width="0" hidden="1" customWidth="1"/>
    <col min="13319" max="13319" width="11.5703125" bestFit="1" customWidth="1"/>
    <col min="13320" max="13320" width="17.140625" bestFit="1" customWidth="1"/>
    <col min="13321" max="13321" width="19.7109375" customWidth="1"/>
    <col min="13568" max="13568" width="1.5703125" customWidth="1"/>
    <col min="13569" max="13569" width="3" customWidth="1"/>
    <col min="13570" max="13570" width="28" customWidth="1"/>
    <col min="13572" max="13572" width="0" hidden="1" customWidth="1"/>
    <col min="13575" max="13575" width="11.5703125" bestFit="1" customWidth="1"/>
    <col min="13576" max="13576" width="17.140625" bestFit="1" customWidth="1"/>
    <col min="13577" max="13577" width="19.7109375" customWidth="1"/>
    <col min="13824" max="13824" width="1.5703125" customWidth="1"/>
    <col min="13825" max="13825" width="3" customWidth="1"/>
    <col min="13826" max="13826" width="28" customWidth="1"/>
    <col min="13828" max="13828" width="0" hidden="1" customWidth="1"/>
    <col min="13831" max="13831" width="11.5703125" bestFit="1" customWidth="1"/>
    <col min="13832" max="13832" width="17.140625" bestFit="1" customWidth="1"/>
    <col min="13833" max="13833" width="19.7109375" customWidth="1"/>
    <col min="14080" max="14080" width="1.5703125" customWidth="1"/>
    <col min="14081" max="14081" width="3" customWidth="1"/>
    <col min="14082" max="14082" width="28" customWidth="1"/>
    <col min="14084" max="14084" width="0" hidden="1" customWidth="1"/>
    <col min="14087" max="14087" width="11.5703125" bestFit="1" customWidth="1"/>
    <col min="14088" max="14088" width="17.140625" bestFit="1" customWidth="1"/>
    <col min="14089" max="14089" width="19.7109375" customWidth="1"/>
    <col min="14336" max="14336" width="1.5703125" customWidth="1"/>
    <col min="14337" max="14337" width="3" customWidth="1"/>
    <col min="14338" max="14338" width="28" customWidth="1"/>
    <col min="14340" max="14340" width="0" hidden="1" customWidth="1"/>
    <col min="14343" max="14343" width="11.5703125" bestFit="1" customWidth="1"/>
    <col min="14344" max="14344" width="17.140625" bestFit="1" customWidth="1"/>
    <col min="14345" max="14345" width="19.7109375" customWidth="1"/>
    <col min="14592" max="14592" width="1.5703125" customWidth="1"/>
    <col min="14593" max="14593" width="3" customWidth="1"/>
    <col min="14594" max="14594" width="28" customWidth="1"/>
    <col min="14596" max="14596" width="0" hidden="1" customWidth="1"/>
    <col min="14599" max="14599" width="11.5703125" bestFit="1" customWidth="1"/>
    <col min="14600" max="14600" width="17.140625" bestFit="1" customWidth="1"/>
    <col min="14601" max="14601" width="19.7109375" customWidth="1"/>
    <col min="14848" max="14848" width="1.5703125" customWidth="1"/>
    <col min="14849" max="14849" width="3" customWidth="1"/>
    <col min="14850" max="14850" width="28" customWidth="1"/>
    <col min="14852" max="14852" width="0" hidden="1" customWidth="1"/>
    <col min="14855" max="14855" width="11.5703125" bestFit="1" customWidth="1"/>
    <col min="14856" max="14856" width="17.140625" bestFit="1" customWidth="1"/>
    <col min="14857" max="14857" width="19.7109375" customWidth="1"/>
    <col min="15104" max="15104" width="1.5703125" customWidth="1"/>
    <col min="15105" max="15105" width="3" customWidth="1"/>
    <col min="15106" max="15106" width="28" customWidth="1"/>
    <col min="15108" max="15108" width="0" hidden="1" customWidth="1"/>
    <col min="15111" max="15111" width="11.5703125" bestFit="1" customWidth="1"/>
    <col min="15112" max="15112" width="17.140625" bestFit="1" customWidth="1"/>
    <col min="15113" max="15113" width="19.7109375" customWidth="1"/>
    <col min="15360" max="15360" width="1.5703125" customWidth="1"/>
    <col min="15361" max="15361" width="3" customWidth="1"/>
    <col min="15362" max="15362" width="28" customWidth="1"/>
    <col min="15364" max="15364" width="0" hidden="1" customWidth="1"/>
    <col min="15367" max="15367" width="11.5703125" bestFit="1" customWidth="1"/>
    <col min="15368" max="15368" width="17.140625" bestFit="1" customWidth="1"/>
    <col min="15369" max="15369" width="19.7109375" customWidth="1"/>
    <col min="15616" max="15616" width="1.5703125" customWidth="1"/>
    <col min="15617" max="15617" width="3" customWidth="1"/>
    <col min="15618" max="15618" width="28" customWidth="1"/>
    <col min="15620" max="15620" width="0" hidden="1" customWidth="1"/>
    <col min="15623" max="15623" width="11.5703125" bestFit="1" customWidth="1"/>
    <col min="15624" max="15624" width="17.140625" bestFit="1" customWidth="1"/>
    <col min="15625" max="15625" width="19.7109375" customWidth="1"/>
    <col min="15872" max="15872" width="1.5703125" customWidth="1"/>
    <col min="15873" max="15873" width="3" customWidth="1"/>
    <col min="15874" max="15874" width="28" customWidth="1"/>
    <col min="15876" max="15876" width="0" hidden="1" customWidth="1"/>
    <col min="15879" max="15879" width="11.5703125" bestFit="1" customWidth="1"/>
    <col min="15880" max="15880" width="17.140625" bestFit="1" customWidth="1"/>
    <col min="15881" max="15881" width="19.7109375" customWidth="1"/>
    <col min="16128" max="16128" width="1.5703125" customWidth="1"/>
    <col min="16129" max="16129" width="3" customWidth="1"/>
    <col min="16130" max="16130" width="28" customWidth="1"/>
    <col min="16132" max="16132" width="0" hidden="1" customWidth="1"/>
    <col min="16135" max="16135" width="11.5703125" bestFit="1" customWidth="1"/>
    <col min="16136" max="16136" width="17.140625" bestFit="1" customWidth="1"/>
    <col min="16137" max="16137" width="19.7109375" customWidth="1"/>
  </cols>
  <sheetData>
    <row r="1" spans="2:31" ht="19.5" customHeight="1" x14ac:dyDescent="0.25">
      <c r="B1" s="48"/>
      <c r="C1" s="49"/>
      <c r="D1" s="48" t="s">
        <v>0</v>
      </c>
      <c r="E1" s="49"/>
      <c r="F1" s="49"/>
      <c r="G1" s="49"/>
      <c r="H1" s="49"/>
      <c r="I1" s="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2:31" ht="21" customHeight="1" x14ac:dyDescent="0.25">
      <c r="B2" s="50"/>
      <c r="C2" s="51"/>
      <c r="D2" s="50"/>
      <c r="E2" s="51"/>
      <c r="F2" s="51"/>
      <c r="G2" s="51"/>
      <c r="H2" s="51"/>
      <c r="I2" s="10" t="s">
        <v>71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15.75" customHeight="1" thickBot="1" x14ac:dyDescent="0.3">
      <c r="B3" s="52"/>
      <c r="C3" s="53"/>
      <c r="D3" s="52"/>
      <c r="E3" s="53"/>
      <c r="F3" s="53"/>
      <c r="G3" s="53"/>
      <c r="H3" s="53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5" spans="2:31" s="1" customFormat="1" ht="15.75" thickBot="1" x14ac:dyDescent="0.3">
      <c r="G5" s="12"/>
      <c r="H5" s="12"/>
    </row>
    <row r="6" spans="2:31" ht="19.5" customHeight="1" thickBot="1" x14ac:dyDescent="0.35">
      <c r="C6" s="54" t="s">
        <v>72</v>
      </c>
      <c r="D6" s="55"/>
      <c r="E6" s="55"/>
      <c r="F6" s="55"/>
      <c r="G6" s="55"/>
      <c r="H6" s="55"/>
      <c r="I6" s="56"/>
    </row>
    <row r="7" spans="2:31" s="1" customFormat="1" x14ac:dyDescent="0.25">
      <c r="C7" s="2"/>
      <c r="D7" s="2"/>
      <c r="E7" s="2"/>
      <c r="F7" s="2"/>
      <c r="G7" s="2"/>
      <c r="H7" s="2"/>
    </row>
    <row r="8" spans="2:31" s="1" customFormat="1" x14ac:dyDescent="0.25">
      <c r="C8" s="2"/>
      <c r="D8" s="2"/>
      <c r="E8" s="2"/>
      <c r="F8" s="2"/>
      <c r="G8" s="2"/>
      <c r="H8" s="2"/>
    </row>
    <row r="9" spans="2:31" s="1" customFormat="1" ht="15.75" x14ac:dyDescent="0.25">
      <c r="C9" s="3"/>
      <c r="G9" s="13"/>
      <c r="H9" s="13"/>
      <c r="I9" s="14"/>
    </row>
    <row r="10" spans="2:31" s="1" customFormat="1" x14ac:dyDescent="0.25">
      <c r="G10" s="13"/>
      <c r="H10" s="13"/>
      <c r="I10" s="14"/>
    </row>
    <row r="11" spans="2:31" s="1" customFormat="1" x14ac:dyDescent="0.25">
      <c r="C11" s="15" t="s">
        <v>1</v>
      </c>
      <c r="D11" s="15" t="s">
        <v>2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</row>
    <row r="12" spans="2:31" s="1" customFormat="1" x14ac:dyDescent="0.25">
      <c r="C12" s="4" t="s">
        <v>73</v>
      </c>
      <c r="D12" s="4">
        <v>9467</v>
      </c>
      <c r="E12" s="5">
        <v>0.72569444444444453</v>
      </c>
      <c r="F12" s="5">
        <v>0.77083333333333337</v>
      </c>
      <c r="G12" s="57">
        <v>43</v>
      </c>
      <c r="H12" s="58">
        <v>371895</v>
      </c>
      <c r="I12" s="58">
        <f>SUM(H12:H15)</f>
        <v>371895</v>
      </c>
    </row>
    <row r="13" spans="2:31" s="1" customFormat="1" x14ac:dyDescent="0.25">
      <c r="C13" s="4" t="s">
        <v>74</v>
      </c>
      <c r="D13" s="4">
        <v>8572</v>
      </c>
      <c r="E13" s="5">
        <v>0.2673611111111111</v>
      </c>
      <c r="F13" s="5">
        <v>0.31041666666666667</v>
      </c>
      <c r="G13" s="57"/>
      <c r="H13" s="58"/>
      <c r="I13" s="58"/>
    </row>
    <row r="14" spans="2:31" s="1" customFormat="1" x14ac:dyDescent="0.25">
      <c r="C14" s="4" t="s">
        <v>73</v>
      </c>
      <c r="D14" s="4"/>
      <c r="E14" s="5"/>
      <c r="F14" s="5"/>
      <c r="G14" s="57"/>
      <c r="H14" s="58"/>
      <c r="I14" s="58"/>
    </row>
    <row r="15" spans="2:31" s="1" customFormat="1" x14ac:dyDescent="0.25">
      <c r="C15" s="4"/>
      <c r="D15" s="4"/>
      <c r="E15" s="5"/>
      <c r="F15" s="5"/>
      <c r="G15" s="57"/>
      <c r="H15" s="58"/>
      <c r="I15" s="58"/>
    </row>
    <row r="16" spans="2:31" s="1" customFormat="1" ht="15.75" thickBot="1" x14ac:dyDescent="0.3">
      <c r="G16" s="12"/>
      <c r="H16" s="12"/>
    </row>
    <row r="17" spans="3:9" s="1" customFormat="1" ht="15.75" thickBot="1" x14ac:dyDescent="0.3">
      <c r="G17" s="13"/>
      <c r="H17" s="13"/>
      <c r="I17" s="16">
        <f>+I12*G12</f>
        <v>15991485</v>
      </c>
    </row>
    <row r="18" spans="3:9" s="1" customFormat="1" x14ac:dyDescent="0.25">
      <c r="C18" s="2"/>
      <c r="D18" s="2"/>
      <c r="E18" s="2"/>
      <c r="F18" s="2"/>
      <c r="G18" s="2"/>
      <c r="H18" s="2"/>
    </row>
    <row r="19" spans="3:9" s="1" customFormat="1" x14ac:dyDescent="0.25">
      <c r="C19" s="2"/>
      <c r="D19" s="2"/>
      <c r="E19" s="2"/>
      <c r="F19" s="2"/>
      <c r="G19" s="2"/>
      <c r="H19" s="2"/>
    </row>
    <row r="20" spans="3:9" s="1" customFormat="1" x14ac:dyDescent="0.25">
      <c r="C20" s="2"/>
      <c r="D20" s="2"/>
      <c r="E20" s="2"/>
      <c r="F20" s="2"/>
      <c r="G20" s="2"/>
      <c r="H20" s="2"/>
    </row>
    <row r="21" spans="3:9" s="1" customFormat="1" x14ac:dyDescent="0.25">
      <c r="C21" s="2"/>
      <c r="D21" s="2"/>
      <c r="E21" s="2"/>
      <c r="F21" s="2"/>
      <c r="G21" s="2"/>
      <c r="H21" s="2"/>
    </row>
    <row r="22" spans="3:9" s="1" customFormat="1" ht="15.75" x14ac:dyDescent="0.25">
      <c r="C22" s="3"/>
      <c r="G22" s="13"/>
      <c r="H22" s="13"/>
      <c r="I22" s="14"/>
    </row>
    <row r="23" spans="3:9" s="1" customFormat="1" x14ac:dyDescent="0.25">
      <c r="G23" s="13"/>
      <c r="H23" s="13"/>
      <c r="I23" s="14"/>
    </row>
    <row r="24" spans="3:9" s="1" customFormat="1" x14ac:dyDescent="0.25">
      <c r="C24" s="15" t="s">
        <v>1</v>
      </c>
      <c r="D24" s="15" t="s">
        <v>2</v>
      </c>
      <c r="E24" s="15" t="s">
        <v>4</v>
      </c>
      <c r="F24" s="15" t="s">
        <v>5</v>
      </c>
      <c r="G24" s="15" t="s">
        <v>6</v>
      </c>
      <c r="H24" s="15" t="s">
        <v>7</v>
      </c>
      <c r="I24" s="15" t="s">
        <v>8</v>
      </c>
    </row>
    <row r="25" spans="3:9" s="1" customFormat="1" x14ac:dyDescent="0.25">
      <c r="C25" s="4" t="s">
        <v>75</v>
      </c>
      <c r="D25" s="4">
        <v>9431</v>
      </c>
      <c r="E25" s="5">
        <v>0.73888888888888893</v>
      </c>
      <c r="F25" s="5">
        <v>0.80208333333333337</v>
      </c>
      <c r="G25" s="57">
        <v>7</v>
      </c>
      <c r="H25" s="58">
        <v>389655</v>
      </c>
      <c r="I25" s="58">
        <f>SUM(H25:H28)</f>
        <v>389655</v>
      </c>
    </row>
    <row r="26" spans="3:9" s="1" customFormat="1" x14ac:dyDescent="0.25">
      <c r="C26" s="4" t="s">
        <v>74</v>
      </c>
      <c r="D26" s="4">
        <v>9536</v>
      </c>
      <c r="E26" s="5">
        <v>0.25347222222222221</v>
      </c>
      <c r="F26" s="5">
        <v>0.31875000000000003</v>
      </c>
      <c r="G26" s="57"/>
      <c r="H26" s="58"/>
      <c r="I26" s="58"/>
    </row>
    <row r="27" spans="3:9" s="1" customFormat="1" x14ac:dyDescent="0.25">
      <c r="C27" s="4" t="s">
        <v>75</v>
      </c>
      <c r="D27" s="4"/>
      <c r="E27" s="5"/>
      <c r="F27" s="5"/>
      <c r="G27" s="57"/>
      <c r="H27" s="58"/>
      <c r="I27" s="58"/>
    </row>
    <row r="28" spans="3:9" s="1" customFormat="1" x14ac:dyDescent="0.25">
      <c r="C28" s="4"/>
      <c r="D28" s="4"/>
      <c r="E28" s="5"/>
      <c r="F28" s="5"/>
      <c r="G28" s="57"/>
      <c r="H28" s="58"/>
      <c r="I28" s="58"/>
    </row>
    <row r="29" spans="3:9" s="1" customFormat="1" ht="15.75" thickBot="1" x14ac:dyDescent="0.3">
      <c r="G29" s="12"/>
      <c r="H29" s="12"/>
    </row>
    <row r="30" spans="3:9" s="1" customFormat="1" ht="15.75" thickBot="1" x14ac:dyDescent="0.3">
      <c r="G30" s="13"/>
      <c r="H30" s="13"/>
      <c r="I30" s="16">
        <f>+I25*G25</f>
        <v>2727585</v>
      </c>
    </row>
    <row r="31" spans="3:9" s="1" customFormat="1" x14ac:dyDescent="0.25">
      <c r="C31" s="2"/>
      <c r="D31" s="2"/>
      <c r="E31" s="2"/>
      <c r="F31" s="2"/>
      <c r="G31" s="2"/>
      <c r="H31" s="2"/>
    </row>
    <row r="32" spans="3:9" s="1" customFormat="1" x14ac:dyDescent="0.25">
      <c r="C32" s="2"/>
      <c r="D32" s="2"/>
      <c r="E32" s="2"/>
      <c r="F32" s="2"/>
      <c r="G32" s="2"/>
      <c r="H32" s="2"/>
    </row>
    <row r="33" spans="3:9" s="1" customFormat="1" x14ac:dyDescent="0.25">
      <c r="C33" s="2"/>
      <c r="D33" s="2"/>
      <c r="E33" s="2"/>
      <c r="F33" s="2"/>
      <c r="G33" s="2"/>
      <c r="H33" s="2"/>
    </row>
    <row r="34" spans="3:9" s="1" customFormat="1" x14ac:dyDescent="0.25">
      <c r="C34" s="2"/>
      <c r="D34" s="2"/>
      <c r="E34" s="2"/>
      <c r="F34" s="2"/>
      <c r="G34" s="2"/>
      <c r="H34" s="2"/>
    </row>
    <row r="35" spans="3:9" s="1" customFormat="1" ht="15.75" x14ac:dyDescent="0.25">
      <c r="C35" s="3"/>
      <c r="G35" s="13"/>
      <c r="H35" s="13"/>
      <c r="I35" s="14"/>
    </row>
    <row r="36" spans="3:9" s="1" customFormat="1" x14ac:dyDescent="0.25">
      <c r="G36" s="13"/>
      <c r="H36" s="13"/>
      <c r="I36" s="14"/>
    </row>
    <row r="37" spans="3:9" s="1" customFormat="1" x14ac:dyDescent="0.25">
      <c r="C37" s="15" t="s">
        <v>1</v>
      </c>
      <c r="D37" s="15" t="s">
        <v>2</v>
      </c>
      <c r="E37" s="15" t="s">
        <v>4</v>
      </c>
      <c r="F37" s="15" t="s">
        <v>5</v>
      </c>
      <c r="G37" s="15" t="s">
        <v>6</v>
      </c>
      <c r="H37" s="15" t="s">
        <v>7</v>
      </c>
      <c r="I37" s="15" t="s">
        <v>8</v>
      </c>
    </row>
    <row r="38" spans="3:9" s="1" customFormat="1" x14ac:dyDescent="0.25">
      <c r="C38" s="4" t="s">
        <v>76</v>
      </c>
      <c r="D38" s="4">
        <v>8430</v>
      </c>
      <c r="E38" s="5">
        <v>0.74583333333333324</v>
      </c>
      <c r="F38" s="5">
        <v>0.78819444444444453</v>
      </c>
      <c r="G38" s="57">
        <v>13</v>
      </c>
      <c r="H38" s="58">
        <v>371955</v>
      </c>
      <c r="I38" s="58">
        <f>SUM(H38:H41)</f>
        <v>371955</v>
      </c>
    </row>
    <row r="39" spans="3:9" s="1" customFormat="1" x14ac:dyDescent="0.25">
      <c r="C39" s="4" t="s">
        <v>74</v>
      </c>
      <c r="D39" s="4">
        <v>8409</v>
      </c>
      <c r="E39" s="5">
        <v>0.4152777777777778</v>
      </c>
      <c r="F39" s="5">
        <v>0.4548611111111111</v>
      </c>
      <c r="G39" s="57"/>
      <c r="H39" s="58"/>
      <c r="I39" s="58"/>
    </row>
    <row r="40" spans="3:9" s="1" customFormat="1" x14ac:dyDescent="0.25">
      <c r="C40" s="4" t="s">
        <v>76</v>
      </c>
      <c r="D40" s="4"/>
      <c r="E40" s="5"/>
      <c r="F40" s="5"/>
      <c r="G40" s="57"/>
      <c r="H40" s="58"/>
      <c r="I40" s="58"/>
    </row>
    <row r="41" spans="3:9" s="1" customFormat="1" x14ac:dyDescent="0.25">
      <c r="C41" s="4"/>
      <c r="D41" s="4"/>
      <c r="E41" s="5"/>
      <c r="F41" s="5"/>
      <c r="G41" s="57"/>
      <c r="H41" s="58"/>
      <c r="I41" s="58"/>
    </row>
    <row r="42" spans="3:9" s="1" customFormat="1" ht="15.75" thickBot="1" x14ac:dyDescent="0.3">
      <c r="G42" s="12"/>
      <c r="H42" s="12"/>
    </row>
    <row r="43" spans="3:9" s="1" customFormat="1" ht="15.75" thickBot="1" x14ac:dyDescent="0.3">
      <c r="G43" s="13"/>
      <c r="H43" s="13"/>
      <c r="I43" s="16">
        <f>+I38*G38</f>
        <v>4835415</v>
      </c>
    </row>
    <row r="44" spans="3:9" s="1" customFormat="1" x14ac:dyDescent="0.25">
      <c r="C44" s="2"/>
      <c r="D44" s="2"/>
      <c r="E44" s="2"/>
      <c r="F44" s="2"/>
      <c r="G44" s="2"/>
      <c r="H44" s="2"/>
    </row>
    <row r="45" spans="3:9" s="1" customFormat="1" x14ac:dyDescent="0.25">
      <c r="C45" s="2"/>
      <c r="D45" s="2"/>
      <c r="E45" s="2"/>
      <c r="F45" s="2"/>
      <c r="G45" s="2"/>
      <c r="H45" s="2"/>
    </row>
    <row r="46" spans="3:9" s="1" customFormat="1" x14ac:dyDescent="0.25">
      <c r="C46" s="2"/>
      <c r="D46" s="2"/>
      <c r="E46" s="2"/>
      <c r="F46" s="2"/>
      <c r="G46" s="2"/>
      <c r="H46" s="2"/>
    </row>
    <row r="47" spans="3:9" s="1" customFormat="1" ht="15.75" x14ac:dyDescent="0.25">
      <c r="C47" s="3"/>
      <c r="G47" s="13"/>
      <c r="H47" s="13"/>
      <c r="I47" s="14"/>
    </row>
    <row r="48" spans="3:9" s="1" customFormat="1" x14ac:dyDescent="0.25">
      <c r="G48" s="13"/>
      <c r="H48" s="13"/>
      <c r="I48" s="14"/>
    </row>
    <row r="49" spans="3:9" s="1" customFormat="1" x14ac:dyDescent="0.25">
      <c r="C49" s="15" t="s">
        <v>1</v>
      </c>
      <c r="D49" s="15" t="s">
        <v>2</v>
      </c>
      <c r="E49" s="15" t="s">
        <v>4</v>
      </c>
      <c r="F49" s="15" t="s">
        <v>5</v>
      </c>
      <c r="G49" s="15" t="s">
        <v>6</v>
      </c>
      <c r="H49" s="15" t="s">
        <v>7</v>
      </c>
      <c r="I49" s="15" t="s">
        <v>8</v>
      </c>
    </row>
    <row r="50" spans="3:9" s="1" customFormat="1" x14ac:dyDescent="0.25">
      <c r="C50" s="4" t="s">
        <v>77</v>
      </c>
      <c r="D50" s="4">
        <v>9753</v>
      </c>
      <c r="E50" s="5">
        <v>0.75347222222222221</v>
      </c>
      <c r="F50" s="5">
        <v>0.81597222222222221</v>
      </c>
      <c r="G50" s="57">
        <v>4</v>
      </c>
      <c r="H50" s="58">
        <v>409245</v>
      </c>
      <c r="I50" s="58">
        <f>SUM(H50:H53)</f>
        <v>409245</v>
      </c>
    </row>
    <row r="51" spans="3:9" s="1" customFormat="1" x14ac:dyDescent="0.25">
      <c r="C51" s="4" t="s">
        <v>74</v>
      </c>
      <c r="D51" s="4">
        <v>9540</v>
      </c>
      <c r="E51" s="5">
        <v>0.31597222222222221</v>
      </c>
      <c r="F51" s="5">
        <v>0.37916666666666665</v>
      </c>
      <c r="G51" s="57"/>
      <c r="H51" s="58"/>
      <c r="I51" s="58"/>
    </row>
    <row r="52" spans="3:9" s="1" customFormat="1" x14ac:dyDescent="0.25">
      <c r="C52" s="4" t="s">
        <v>77</v>
      </c>
      <c r="D52" s="4"/>
      <c r="E52" s="5"/>
      <c r="F52" s="5"/>
      <c r="G52" s="57"/>
      <c r="H52" s="58"/>
      <c r="I52" s="58"/>
    </row>
    <row r="53" spans="3:9" s="1" customFormat="1" x14ac:dyDescent="0.25">
      <c r="C53" s="4"/>
      <c r="D53" s="4"/>
      <c r="E53" s="5"/>
      <c r="F53" s="5"/>
      <c r="G53" s="57"/>
      <c r="H53" s="58"/>
      <c r="I53" s="58"/>
    </row>
    <row r="54" spans="3:9" s="1" customFormat="1" ht="15.75" thickBot="1" x14ac:dyDescent="0.3">
      <c r="G54" s="12"/>
      <c r="H54" s="12"/>
    </row>
    <row r="55" spans="3:9" s="1" customFormat="1" ht="15.75" thickBot="1" x14ac:dyDescent="0.3">
      <c r="G55" s="13"/>
      <c r="H55" s="13"/>
      <c r="I55" s="16">
        <f>+I50*G50</f>
        <v>1636980</v>
      </c>
    </row>
    <row r="56" spans="3:9" s="1" customFormat="1" x14ac:dyDescent="0.25">
      <c r="C56" s="2"/>
      <c r="D56" s="2"/>
      <c r="E56" s="2"/>
      <c r="F56" s="2"/>
      <c r="G56" s="2"/>
      <c r="H56" s="2"/>
    </row>
    <row r="57" spans="3:9" s="1" customFormat="1" x14ac:dyDescent="0.25">
      <c r="C57" s="2"/>
      <c r="D57" s="2"/>
      <c r="E57" s="2"/>
      <c r="F57" s="2"/>
      <c r="G57" s="2"/>
      <c r="H57" s="2"/>
    </row>
    <row r="58" spans="3:9" s="1" customFormat="1" x14ac:dyDescent="0.25">
      <c r="C58" s="2"/>
      <c r="D58" s="2"/>
      <c r="E58" s="2"/>
      <c r="F58" s="2"/>
      <c r="G58" s="2"/>
      <c r="H58" s="2"/>
    </row>
    <row r="59" spans="3:9" s="1" customFormat="1" x14ac:dyDescent="0.25">
      <c r="C59" s="2"/>
      <c r="D59" s="2"/>
      <c r="E59" s="2"/>
      <c r="F59" s="2"/>
      <c r="G59" s="2"/>
      <c r="H59" s="2"/>
    </row>
    <row r="60" spans="3:9" s="1" customFormat="1" ht="15.75" x14ac:dyDescent="0.25">
      <c r="C60" s="3"/>
      <c r="G60" s="13"/>
      <c r="H60" s="13"/>
      <c r="I60" s="14"/>
    </row>
    <row r="61" spans="3:9" s="1" customFormat="1" x14ac:dyDescent="0.25">
      <c r="G61" s="13"/>
      <c r="H61" s="13"/>
      <c r="I61" s="14"/>
    </row>
    <row r="62" spans="3:9" s="1" customFormat="1" x14ac:dyDescent="0.25">
      <c r="C62" s="15" t="s">
        <v>1</v>
      </c>
      <c r="D62" s="15" t="s">
        <v>2</v>
      </c>
      <c r="E62" s="15" t="s">
        <v>4</v>
      </c>
      <c r="F62" s="15" t="s">
        <v>5</v>
      </c>
      <c r="G62" s="15" t="s">
        <v>6</v>
      </c>
      <c r="H62" s="15" t="s">
        <v>7</v>
      </c>
      <c r="I62" s="15" t="s">
        <v>8</v>
      </c>
    </row>
    <row r="63" spans="3:9" s="1" customFormat="1" x14ac:dyDescent="0.25">
      <c r="C63" s="4" t="s">
        <v>78</v>
      </c>
      <c r="D63" s="4">
        <v>4846</v>
      </c>
      <c r="E63" s="5">
        <v>0.72986111111111107</v>
      </c>
      <c r="F63" s="5">
        <v>0.76041666666666663</v>
      </c>
      <c r="G63" s="57">
        <v>6</v>
      </c>
      <c r="H63" s="58">
        <v>540755</v>
      </c>
      <c r="I63" s="58">
        <f>SUM(H63:H66)</f>
        <v>540755</v>
      </c>
    </row>
    <row r="64" spans="3:9" s="1" customFormat="1" x14ac:dyDescent="0.25">
      <c r="C64" s="4" t="s">
        <v>74</v>
      </c>
      <c r="D64" s="4">
        <v>4871</v>
      </c>
      <c r="E64" s="5">
        <v>0.66666666666666663</v>
      </c>
      <c r="F64" s="5">
        <v>0.7006944444444444</v>
      </c>
      <c r="G64" s="57"/>
      <c r="H64" s="58"/>
      <c r="I64" s="58"/>
    </row>
    <row r="65" spans="3:9" s="1" customFormat="1" x14ac:dyDescent="0.25">
      <c r="C65" s="4" t="s">
        <v>78</v>
      </c>
      <c r="D65" s="4"/>
      <c r="E65" s="5"/>
      <c r="F65" s="5"/>
      <c r="G65" s="57"/>
      <c r="H65" s="58"/>
      <c r="I65" s="58"/>
    </row>
    <row r="66" spans="3:9" s="1" customFormat="1" x14ac:dyDescent="0.25">
      <c r="C66" s="4"/>
      <c r="D66" s="4"/>
      <c r="E66" s="5"/>
      <c r="F66" s="5"/>
      <c r="G66" s="57"/>
      <c r="H66" s="58"/>
      <c r="I66" s="58"/>
    </row>
    <row r="67" spans="3:9" s="1" customFormat="1" ht="15.75" thickBot="1" x14ac:dyDescent="0.3">
      <c r="G67" s="12"/>
      <c r="H67" s="12"/>
    </row>
    <row r="68" spans="3:9" s="1" customFormat="1" ht="15.75" thickBot="1" x14ac:dyDescent="0.3">
      <c r="G68" s="13"/>
      <c r="H68" s="13"/>
      <c r="I68" s="16">
        <f>+I63*G63</f>
        <v>3244530</v>
      </c>
    </row>
    <row r="69" spans="3:9" s="1" customFormat="1" x14ac:dyDescent="0.25">
      <c r="C69" s="2"/>
      <c r="D69" s="2"/>
      <c r="E69" s="2"/>
      <c r="F69" s="2"/>
      <c r="G69" s="2"/>
      <c r="H69" s="2"/>
    </row>
    <row r="70" spans="3:9" s="1" customFormat="1" x14ac:dyDescent="0.25">
      <c r="C70" s="2"/>
      <c r="D70" s="2"/>
      <c r="E70" s="2"/>
      <c r="F70" s="2"/>
      <c r="G70" s="2"/>
      <c r="H70" s="2"/>
    </row>
    <row r="71" spans="3:9" s="1" customFormat="1" x14ac:dyDescent="0.25">
      <c r="C71" s="2"/>
      <c r="D71" s="2"/>
      <c r="E71" s="2"/>
      <c r="F71" s="2"/>
      <c r="G71" s="2"/>
      <c r="H71" s="2"/>
    </row>
    <row r="72" spans="3:9" s="1" customFormat="1" x14ac:dyDescent="0.25">
      <c r="C72" s="2"/>
      <c r="D72" s="2"/>
      <c r="E72" s="2"/>
      <c r="F72" s="2"/>
      <c r="G72" s="2"/>
      <c r="H72" s="2"/>
    </row>
    <row r="73" spans="3:9" s="1" customFormat="1" ht="15.75" x14ac:dyDescent="0.25">
      <c r="C73" s="3"/>
      <c r="G73" s="13"/>
      <c r="H73" s="13"/>
      <c r="I73" s="14"/>
    </row>
    <row r="74" spans="3:9" s="1" customFormat="1" x14ac:dyDescent="0.25">
      <c r="G74" s="13"/>
      <c r="H74" s="13"/>
      <c r="I74" s="14"/>
    </row>
    <row r="75" spans="3:9" s="1" customFormat="1" x14ac:dyDescent="0.25">
      <c r="C75" s="15" t="s">
        <v>1</v>
      </c>
      <c r="D75" s="15" t="s">
        <v>2</v>
      </c>
      <c r="E75" s="15" t="s">
        <v>4</v>
      </c>
      <c r="F75" s="15" t="s">
        <v>5</v>
      </c>
      <c r="G75" s="15" t="s">
        <v>6</v>
      </c>
      <c r="H75" s="15" t="s">
        <v>7</v>
      </c>
      <c r="I75" s="15" t="s">
        <v>8</v>
      </c>
    </row>
    <row r="76" spans="3:9" s="1" customFormat="1" x14ac:dyDescent="0.25">
      <c r="C76" s="4" t="s">
        <v>79</v>
      </c>
      <c r="D76" s="4">
        <v>9557</v>
      </c>
      <c r="E76" s="5">
        <v>0.7631944444444444</v>
      </c>
      <c r="F76" s="5">
        <v>0.80208333333333337</v>
      </c>
      <c r="G76" s="57">
        <v>43</v>
      </c>
      <c r="H76" s="58">
        <v>343595</v>
      </c>
      <c r="I76" s="58">
        <f>SUM(H76:H79)</f>
        <v>343595</v>
      </c>
    </row>
    <row r="77" spans="3:9" s="1" customFormat="1" x14ac:dyDescent="0.25">
      <c r="C77" s="4" t="s">
        <v>74</v>
      </c>
      <c r="D77" s="4">
        <v>8450</v>
      </c>
      <c r="E77" s="5">
        <v>0.2986111111111111</v>
      </c>
      <c r="F77" s="5">
        <v>0.34166666666666662</v>
      </c>
      <c r="G77" s="57"/>
      <c r="H77" s="58"/>
      <c r="I77" s="58"/>
    </row>
    <row r="78" spans="3:9" s="1" customFormat="1" x14ac:dyDescent="0.25">
      <c r="C78" s="4" t="s">
        <v>79</v>
      </c>
      <c r="D78" s="4"/>
      <c r="E78" s="5"/>
      <c r="F78" s="5"/>
      <c r="G78" s="57"/>
      <c r="H78" s="58"/>
      <c r="I78" s="58"/>
    </row>
    <row r="79" spans="3:9" s="1" customFormat="1" x14ac:dyDescent="0.25">
      <c r="C79" s="4"/>
      <c r="D79" s="4"/>
      <c r="E79" s="5"/>
      <c r="F79" s="5"/>
      <c r="G79" s="57"/>
      <c r="H79" s="58"/>
      <c r="I79" s="58"/>
    </row>
    <row r="80" spans="3:9" s="1" customFormat="1" ht="15.75" thickBot="1" x14ac:dyDescent="0.3">
      <c r="G80" s="12"/>
      <c r="H80" s="12"/>
    </row>
    <row r="81" spans="3:9" s="1" customFormat="1" ht="15.75" thickBot="1" x14ac:dyDescent="0.3">
      <c r="G81" s="13"/>
      <c r="H81" s="13"/>
      <c r="I81" s="16">
        <f>+I76*G76</f>
        <v>14774585</v>
      </c>
    </row>
    <row r="82" spans="3:9" s="1" customFormat="1" x14ac:dyDescent="0.25">
      <c r="C82" s="2"/>
      <c r="D82" s="2"/>
      <c r="E82" s="2"/>
      <c r="F82" s="2"/>
      <c r="G82" s="2"/>
      <c r="H82" s="2"/>
    </row>
    <row r="83" spans="3:9" s="1" customFormat="1" ht="16.5" customHeight="1" x14ac:dyDescent="0.25">
      <c r="C83" s="2"/>
      <c r="D83" s="2"/>
      <c r="E83" s="2"/>
      <c r="F83" s="2"/>
      <c r="G83" s="2"/>
      <c r="H83" s="2"/>
    </row>
    <row r="84" spans="3:9" s="1" customFormat="1" x14ac:dyDescent="0.25">
      <c r="C84" s="2"/>
      <c r="D84" s="2"/>
      <c r="E84" s="2"/>
      <c r="F84" s="2"/>
      <c r="G84" s="2"/>
      <c r="H84" s="2"/>
    </row>
    <row r="85" spans="3:9" s="1" customFormat="1" x14ac:dyDescent="0.25">
      <c r="C85" s="2"/>
      <c r="D85" s="2"/>
      <c r="E85" s="2"/>
      <c r="F85" s="2"/>
      <c r="G85" s="2"/>
      <c r="H85" s="2"/>
    </row>
    <row r="86" spans="3:9" s="1" customFormat="1" ht="15.75" x14ac:dyDescent="0.25">
      <c r="C86" s="3"/>
      <c r="G86" s="13"/>
      <c r="H86" s="13"/>
      <c r="I86" s="14"/>
    </row>
    <row r="87" spans="3:9" s="1" customFormat="1" x14ac:dyDescent="0.25">
      <c r="G87" s="13"/>
      <c r="H87" s="13"/>
      <c r="I87" s="14"/>
    </row>
    <row r="88" spans="3:9" s="1" customFormat="1" x14ac:dyDescent="0.25">
      <c r="C88" s="15" t="s">
        <v>1</v>
      </c>
      <c r="D88" s="15" t="s">
        <v>2</v>
      </c>
      <c r="E88" s="15" t="s">
        <v>4</v>
      </c>
      <c r="F88" s="15" t="s">
        <v>5</v>
      </c>
      <c r="G88" s="15" t="s">
        <v>6</v>
      </c>
      <c r="H88" s="15" t="s">
        <v>7</v>
      </c>
      <c r="I88" s="15" t="s">
        <v>8</v>
      </c>
    </row>
    <row r="89" spans="3:9" s="1" customFormat="1" x14ac:dyDescent="0.25">
      <c r="C89" s="4" t="s">
        <v>80</v>
      </c>
      <c r="D89" s="4">
        <v>8509</v>
      </c>
      <c r="E89" s="5">
        <v>0.76388888888888884</v>
      </c>
      <c r="F89" s="5">
        <v>0.81597222222222221</v>
      </c>
      <c r="G89" s="57">
        <v>2</v>
      </c>
      <c r="H89" s="58">
        <v>387585</v>
      </c>
      <c r="I89" s="58">
        <f>SUM(H89:H92)</f>
        <v>387585</v>
      </c>
    </row>
    <row r="90" spans="3:9" s="1" customFormat="1" x14ac:dyDescent="0.25">
      <c r="C90" s="4" t="s">
        <v>74</v>
      </c>
      <c r="D90" s="4">
        <v>9794</v>
      </c>
      <c r="E90" s="5">
        <v>0.30902777777777779</v>
      </c>
      <c r="F90" s="5">
        <v>0.3666666666666667</v>
      </c>
      <c r="G90" s="57"/>
      <c r="H90" s="58"/>
      <c r="I90" s="58"/>
    </row>
    <row r="91" spans="3:9" s="1" customFormat="1" x14ac:dyDescent="0.25">
      <c r="C91" s="4" t="s">
        <v>80</v>
      </c>
      <c r="D91" s="4"/>
      <c r="E91" s="5"/>
      <c r="F91" s="5"/>
      <c r="G91" s="57"/>
      <c r="H91" s="58"/>
      <c r="I91" s="58"/>
    </row>
    <row r="92" spans="3:9" s="1" customFormat="1" x14ac:dyDescent="0.25">
      <c r="C92" s="4"/>
      <c r="D92" s="4"/>
      <c r="E92" s="5"/>
      <c r="F92" s="5"/>
      <c r="G92" s="57"/>
      <c r="H92" s="58"/>
      <c r="I92" s="58"/>
    </row>
    <row r="93" spans="3:9" s="1" customFormat="1" ht="15.75" thickBot="1" x14ac:dyDescent="0.3">
      <c r="G93" s="12"/>
      <c r="H93" s="12"/>
    </row>
    <row r="94" spans="3:9" s="1" customFormat="1" ht="15.75" thickBot="1" x14ac:dyDescent="0.3">
      <c r="G94" s="13"/>
      <c r="H94" s="13"/>
      <c r="I94" s="16">
        <f>+I89*G89</f>
        <v>775170</v>
      </c>
    </row>
    <row r="95" spans="3:9" s="1" customFormat="1" x14ac:dyDescent="0.25">
      <c r="C95" s="2"/>
      <c r="D95" s="2"/>
      <c r="E95" s="2"/>
      <c r="F95" s="2"/>
      <c r="G95" s="2"/>
      <c r="H95" s="2"/>
    </row>
    <row r="96" spans="3:9" s="1" customFormat="1" x14ac:dyDescent="0.25">
      <c r="C96" s="2"/>
      <c r="D96" s="2"/>
      <c r="E96" s="2"/>
      <c r="F96" s="2"/>
      <c r="G96" s="2"/>
      <c r="H96" s="2"/>
    </row>
    <row r="97" spans="3:9" s="1" customFormat="1" x14ac:dyDescent="0.25">
      <c r="C97" s="2"/>
      <c r="D97" s="2"/>
      <c r="E97" s="2"/>
      <c r="F97" s="2"/>
      <c r="G97" s="2"/>
      <c r="H97" s="2"/>
    </row>
    <row r="98" spans="3:9" s="1" customFormat="1" x14ac:dyDescent="0.25">
      <c r="C98" s="2"/>
      <c r="D98" s="2"/>
      <c r="E98" s="2"/>
      <c r="F98" s="2"/>
      <c r="G98" s="2"/>
      <c r="H98" s="2"/>
    </row>
    <row r="99" spans="3:9" s="1" customFormat="1" x14ac:dyDescent="0.25">
      <c r="C99" s="2"/>
      <c r="D99" s="2"/>
      <c r="E99" s="2"/>
      <c r="F99" s="2"/>
      <c r="G99" s="2"/>
      <c r="H99" s="2"/>
    </row>
    <row r="100" spans="3:9" s="1" customFormat="1" ht="15.75" x14ac:dyDescent="0.25">
      <c r="C100" s="3"/>
      <c r="G100" s="13"/>
      <c r="H100" s="13"/>
      <c r="I100" s="14"/>
    </row>
    <row r="101" spans="3:9" s="1" customFormat="1" x14ac:dyDescent="0.25">
      <c r="G101" s="13"/>
      <c r="H101" s="13"/>
      <c r="I101" s="14"/>
    </row>
    <row r="102" spans="3:9" s="1" customFormat="1" x14ac:dyDescent="0.25">
      <c r="C102" s="15" t="s">
        <v>1</v>
      </c>
      <c r="D102" s="15" t="s">
        <v>2</v>
      </c>
      <c r="E102" s="15" t="s">
        <v>4</v>
      </c>
      <c r="F102" s="15" t="s">
        <v>5</v>
      </c>
      <c r="G102" s="15" t="s">
        <v>6</v>
      </c>
      <c r="H102" s="15" t="s">
        <v>7</v>
      </c>
      <c r="I102" s="15" t="s">
        <v>8</v>
      </c>
    </row>
    <row r="103" spans="3:9" s="1" customFormat="1" x14ac:dyDescent="0.25">
      <c r="C103" s="4" t="s">
        <v>81</v>
      </c>
      <c r="D103" s="4">
        <v>9411</v>
      </c>
      <c r="E103" s="5">
        <v>0.59722222222222221</v>
      </c>
      <c r="F103" s="5">
        <v>0.65625</v>
      </c>
      <c r="G103" s="57">
        <v>4</v>
      </c>
      <c r="H103" s="58">
        <v>470705</v>
      </c>
      <c r="I103" s="58">
        <f>SUM(H103:H106)</f>
        <v>470705</v>
      </c>
    </row>
    <row r="104" spans="3:9" s="1" customFormat="1" x14ac:dyDescent="0.25">
      <c r="C104" s="4" t="s">
        <v>74</v>
      </c>
      <c r="D104" s="4">
        <v>8594</v>
      </c>
      <c r="E104" s="5">
        <v>0.375</v>
      </c>
      <c r="F104" s="5">
        <v>0.4375</v>
      </c>
      <c r="G104" s="57"/>
      <c r="H104" s="58"/>
      <c r="I104" s="58"/>
    </row>
    <row r="105" spans="3:9" s="1" customFormat="1" x14ac:dyDescent="0.25">
      <c r="C105" s="4" t="s">
        <v>81</v>
      </c>
      <c r="D105" s="4"/>
      <c r="E105" s="5"/>
      <c r="F105" s="5"/>
      <c r="G105" s="57"/>
      <c r="H105" s="58"/>
      <c r="I105" s="58"/>
    </row>
    <row r="106" spans="3:9" s="1" customFormat="1" x14ac:dyDescent="0.25">
      <c r="C106" s="4"/>
      <c r="D106" s="4"/>
      <c r="E106" s="5"/>
      <c r="F106" s="5"/>
      <c r="G106" s="57"/>
      <c r="H106" s="58"/>
      <c r="I106" s="58"/>
    </row>
    <row r="107" spans="3:9" s="1" customFormat="1" ht="15.75" thickBot="1" x14ac:dyDescent="0.3">
      <c r="G107" s="12"/>
      <c r="H107" s="12"/>
    </row>
    <row r="108" spans="3:9" s="1" customFormat="1" ht="15.75" thickBot="1" x14ac:dyDescent="0.3">
      <c r="G108" s="13"/>
      <c r="H108" s="13"/>
      <c r="I108" s="16">
        <f>+I103*G103</f>
        <v>1882820</v>
      </c>
    </row>
    <row r="109" spans="3:9" s="1" customFormat="1" x14ac:dyDescent="0.25">
      <c r="C109" s="2"/>
      <c r="D109" s="2"/>
      <c r="E109" s="2"/>
      <c r="F109" s="2"/>
      <c r="G109" s="2"/>
      <c r="H109" s="2"/>
    </row>
    <row r="110" spans="3:9" s="1" customFormat="1" x14ac:dyDescent="0.25">
      <c r="C110" s="2"/>
      <c r="D110" s="2"/>
      <c r="E110" s="2"/>
      <c r="F110" s="2"/>
      <c r="G110" s="2"/>
      <c r="H110" s="2"/>
    </row>
    <row r="111" spans="3:9" s="1" customFormat="1" x14ac:dyDescent="0.25">
      <c r="C111"/>
      <c r="D111" s="2"/>
      <c r="E111" s="2"/>
      <c r="F111" s="2"/>
      <c r="G111" s="2"/>
      <c r="H111" s="2"/>
    </row>
    <row r="112" spans="3:9" s="1" customFormat="1" x14ac:dyDescent="0.25">
      <c r="C112" s="2"/>
      <c r="D112" s="2"/>
      <c r="E112" s="2"/>
      <c r="F112" s="2"/>
      <c r="G112" s="2"/>
      <c r="H112" s="2"/>
    </row>
    <row r="113" spans="3:9" s="1" customFormat="1" ht="15.75" x14ac:dyDescent="0.25">
      <c r="C113" s="3"/>
      <c r="G113" s="13"/>
      <c r="H113" s="13"/>
      <c r="I113" s="14"/>
    </row>
    <row r="114" spans="3:9" s="1" customFormat="1" x14ac:dyDescent="0.25">
      <c r="G114" s="13"/>
      <c r="H114" s="13"/>
      <c r="I114" s="14"/>
    </row>
    <row r="115" spans="3:9" s="1" customFormat="1" x14ac:dyDescent="0.25">
      <c r="C115" s="15" t="s">
        <v>1</v>
      </c>
      <c r="D115" s="15" t="s">
        <v>2</v>
      </c>
      <c r="E115" s="15" t="s">
        <v>4</v>
      </c>
      <c r="F115" s="15" t="s">
        <v>5</v>
      </c>
      <c r="G115" s="15" t="s">
        <v>6</v>
      </c>
      <c r="H115" s="15" t="s">
        <v>7</v>
      </c>
      <c r="I115" s="15" t="s">
        <v>8</v>
      </c>
    </row>
    <row r="116" spans="3:9" s="1" customFormat="1" x14ac:dyDescent="0.25">
      <c r="C116" s="4" t="s">
        <v>73</v>
      </c>
      <c r="D116" s="4">
        <v>4125</v>
      </c>
      <c r="E116" s="5">
        <v>0.69166666666666676</v>
      </c>
      <c r="F116" s="5">
        <v>0.75069444444444444</v>
      </c>
      <c r="G116" s="59">
        <v>43</v>
      </c>
      <c r="H116" s="58">
        <v>399425</v>
      </c>
      <c r="I116" s="58">
        <f>SUM(H116:H119)</f>
        <v>399425</v>
      </c>
    </row>
    <row r="117" spans="3:9" s="1" customFormat="1" x14ac:dyDescent="0.25">
      <c r="C117" s="4" t="s">
        <v>82</v>
      </c>
      <c r="D117" s="4">
        <v>4122</v>
      </c>
      <c r="E117" s="5">
        <v>0.25</v>
      </c>
      <c r="F117" s="5">
        <v>0.31458333333333333</v>
      </c>
      <c r="G117" s="59"/>
      <c r="H117" s="58"/>
      <c r="I117" s="58"/>
    </row>
    <row r="118" spans="3:9" s="1" customFormat="1" x14ac:dyDescent="0.25">
      <c r="C118" s="4" t="s">
        <v>73</v>
      </c>
      <c r="D118" s="4"/>
      <c r="E118" s="5"/>
      <c r="F118" s="5"/>
      <c r="G118" s="59"/>
      <c r="H118" s="58"/>
      <c r="I118" s="58"/>
    </row>
    <row r="119" spans="3:9" s="1" customFormat="1" x14ac:dyDescent="0.25">
      <c r="C119" s="4"/>
      <c r="D119" s="4"/>
      <c r="E119" s="5"/>
      <c r="F119" s="5"/>
      <c r="G119" s="59"/>
      <c r="H119" s="58"/>
      <c r="I119" s="58"/>
    </row>
    <row r="120" spans="3:9" s="1" customFormat="1" ht="15.75" thickBot="1" x14ac:dyDescent="0.3">
      <c r="G120" s="12"/>
      <c r="H120" s="12"/>
    </row>
    <row r="121" spans="3:9" s="1" customFormat="1" ht="15.75" thickBot="1" x14ac:dyDescent="0.3">
      <c r="G121" s="13"/>
      <c r="H121" s="13"/>
      <c r="I121" s="16">
        <f>+I116*G116</f>
        <v>17175275</v>
      </c>
    </row>
    <row r="122" spans="3:9" s="1" customFormat="1" x14ac:dyDescent="0.25">
      <c r="C122" s="2"/>
      <c r="D122" s="2"/>
      <c r="E122" s="2"/>
      <c r="F122" s="2"/>
      <c r="G122" s="2"/>
      <c r="H122" s="2"/>
    </row>
    <row r="123" spans="3:9" s="1" customFormat="1" x14ac:dyDescent="0.25">
      <c r="C123" s="2"/>
      <c r="D123" s="2"/>
      <c r="E123" s="2"/>
      <c r="F123" s="2"/>
      <c r="G123" s="2"/>
      <c r="H123" s="2"/>
    </row>
    <row r="124" spans="3:9" s="1" customFormat="1" x14ac:dyDescent="0.25">
      <c r="C124" s="2"/>
      <c r="D124" s="2"/>
      <c r="E124" s="2"/>
      <c r="F124" s="2"/>
      <c r="G124" s="2"/>
      <c r="H124" s="2"/>
    </row>
    <row r="125" spans="3:9" s="1" customFormat="1" x14ac:dyDescent="0.25">
      <c r="C125" s="2"/>
      <c r="D125" s="2"/>
      <c r="E125" s="2"/>
      <c r="F125" s="2"/>
      <c r="G125" s="2"/>
      <c r="H125" s="2"/>
    </row>
    <row r="126" spans="3:9" s="1" customFormat="1" x14ac:dyDescent="0.25">
      <c r="C126" s="2"/>
      <c r="D126" s="2"/>
      <c r="E126" s="2"/>
      <c r="F126" s="2"/>
      <c r="G126" s="2"/>
      <c r="H126" s="2"/>
    </row>
    <row r="127" spans="3:9" s="1" customFormat="1" x14ac:dyDescent="0.25">
      <c r="C127" s="2"/>
      <c r="D127" s="2"/>
      <c r="E127" s="2"/>
      <c r="F127" s="2"/>
      <c r="G127" s="2"/>
      <c r="H127" s="2"/>
    </row>
    <row r="128" spans="3:9" s="1" customFormat="1" x14ac:dyDescent="0.25">
      <c r="C128"/>
      <c r="D128" s="2"/>
      <c r="E128" s="2"/>
      <c r="F128" s="2"/>
      <c r="G128" s="2"/>
      <c r="H128" s="2"/>
    </row>
    <row r="129" spans="3:9" s="1" customFormat="1" x14ac:dyDescent="0.25">
      <c r="C129" s="2"/>
      <c r="D129" s="2"/>
      <c r="E129" s="2"/>
      <c r="F129" s="2"/>
      <c r="G129" s="2"/>
      <c r="H129" s="2"/>
    </row>
    <row r="130" spans="3:9" s="1" customFormat="1" ht="15.75" x14ac:dyDescent="0.25">
      <c r="C130" s="3"/>
      <c r="G130" s="13"/>
      <c r="H130" s="13"/>
      <c r="I130" s="14"/>
    </row>
    <row r="131" spans="3:9" s="1" customFormat="1" x14ac:dyDescent="0.25">
      <c r="G131" s="13"/>
      <c r="H131" s="13"/>
      <c r="I131" s="14"/>
    </row>
    <row r="132" spans="3:9" s="1" customFormat="1" x14ac:dyDescent="0.25">
      <c r="C132" s="15" t="s">
        <v>1</v>
      </c>
      <c r="D132" s="15" t="s">
        <v>2</v>
      </c>
      <c r="E132" s="15" t="s">
        <v>4</v>
      </c>
      <c r="F132" s="15" t="s">
        <v>5</v>
      </c>
      <c r="G132" s="15" t="s">
        <v>6</v>
      </c>
      <c r="H132" s="15" t="s">
        <v>7</v>
      </c>
      <c r="I132" s="15" t="s">
        <v>8</v>
      </c>
    </row>
    <row r="133" spans="3:9" s="1" customFormat="1" x14ac:dyDescent="0.25">
      <c r="C133" s="4" t="s">
        <v>75</v>
      </c>
      <c r="D133" s="4"/>
      <c r="E133" s="5">
        <v>0.73888888888888893</v>
      </c>
      <c r="F133" s="5">
        <v>0.80208333333333337</v>
      </c>
      <c r="G133" s="57">
        <v>7</v>
      </c>
      <c r="H133" s="58">
        <v>411345</v>
      </c>
      <c r="I133" s="58">
        <f>SUM(H133:H136)</f>
        <v>411345</v>
      </c>
    </row>
    <row r="134" spans="3:9" s="1" customFormat="1" x14ac:dyDescent="0.25">
      <c r="C134" s="4" t="s">
        <v>74</v>
      </c>
      <c r="D134" s="4"/>
      <c r="E134" s="5">
        <v>0.25347222222222221</v>
      </c>
      <c r="F134" s="5">
        <v>0.31875000000000003</v>
      </c>
      <c r="G134" s="57"/>
      <c r="H134" s="58"/>
      <c r="I134" s="58"/>
    </row>
    <row r="135" spans="3:9" s="1" customFormat="1" x14ac:dyDescent="0.25">
      <c r="C135" s="4" t="s">
        <v>75</v>
      </c>
      <c r="D135" s="4"/>
      <c r="E135" s="5"/>
      <c r="F135" s="5"/>
      <c r="G135" s="57"/>
      <c r="H135" s="58"/>
      <c r="I135" s="58"/>
    </row>
    <row r="136" spans="3:9" s="1" customFormat="1" x14ac:dyDescent="0.25">
      <c r="C136" s="4"/>
      <c r="D136" s="4"/>
      <c r="E136" s="5"/>
      <c r="F136" s="5"/>
      <c r="G136" s="57"/>
      <c r="H136" s="58"/>
      <c r="I136" s="58"/>
    </row>
    <row r="137" spans="3:9" s="1" customFormat="1" ht="15.75" thickBot="1" x14ac:dyDescent="0.3">
      <c r="G137" s="12"/>
      <c r="H137" s="12"/>
    </row>
    <row r="138" spans="3:9" s="1" customFormat="1" ht="15.75" thickBot="1" x14ac:dyDescent="0.3">
      <c r="G138" s="13"/>
      <c r="H138" s="13"/>
      <c r="I138" s="16">
        <f>+I133*G133</f>
        <v>2879415</v>
      </c>
    </row>
    <row r="139" spans="3:9" s="1" customFormat="1" x14ac:dyDescent="0.25">
      <c r="C139" s="2"/>
      <c r="D139" s="2"/>
      <c r="E139" s="2"/>
      <c r="F139" s="2"/>
      <c r="G139" s="2"/>
      <c r="H139" s="2"/>
    </row>
    <row r="140" spans="3:9" s="1" customFormat="1" x14ac:dyDescent="0.25">
      <c r="C140" s="2"/>
      <c r="D140" s="2"/>
      <c r="E140" s="2"/>
      <c r="F140" s="2"/>
      <c r="G140" s="2"/>
      <c r="H140" s="2"/>
    </row>
    <row r="141" spans="3:9" s="1" customFormat="1" x14ac:dyDescent="0.25">
      <c r="C141" s="2"/>
      <c r="D141" s="2"/>
      <c r="E141" s="2"/>
      <c r="F141" s="2"/>
      <c r="G141" s="2"/>
      <c r="H141" s="2"/>
    </row>
    <row r="142" spans="3:9" s="1" customFormat="1" x14ac:dyDescent="0.25">
      <c r="C142" s="2"/>
      <c r="D142" s="2"/>
      <c r="E142" s="2"/>
      <c r="F142" s="2"/>
      <c r="G142" s="2"/>
      <c r="H142" s="2"/>
    </row>
    <row r="143" spans="3:9" s="1" customFormat="1" x14ac:dyDescent="0.25">
      <c r="C143"/>
      <c r="D143" s="2"/>
      <c r="E143" s="2"/>
      <c r="F143" s="2"/>
      <c r="G143" s="2"/>
      <c r="H143" s="2"/>
    </row>
    <row r="144" spans="3:9" s="1" customFormat="1" x14ac:dyDescent="0.25">
      <c r="C144" s="2"/>
      <c r="D144" s="2"/>
      <c r="E144" s="2"/>
      <c r="F144" s="2"/>
      <c r="G144" s="2"/>
      <c r="H144" s="2"/>
    </row>
    <row r="145" spans="3:9" s="1" customFormat="1" ht="15.75" x14ac:dyDescent="0.25">
      <c r="C145" s="3"/>
      <c r="G145" s="13"/>
      <c r="H145" s="13"/>
      <c r="I145" s="14"/>
    </row>
    <row r="146" spans="3:9" s="1" customFormat="1" x14ac:dyDescent="0.25">
      <c r="G146" s="13"/>
      <c r="H146" s="13"/>
      <c r="I146" s="14"/>
    </row>
    <row r="147" spans="3:9" s="1" customFormat="1" x14ac:dyDescent="0.25">
      <c r="C147" s="15" t="s">
        <v>1</v>
      </c>
      <c r="D147" s="15" t="s">
        <v>2</v>
      </c>
      <c r="E147" s="15" t="s">
        <v>4</v>
      </c>
      <c r="F147" s="15" t="s">
        <v>5</v>
      </c>
      <c r="G147" s="15" t="s">
        <v>6</v>
      </c>
      <c r="H147" s="15" t="s">
        <v>7</v>
      </c>
      <c r="I147" s="15" t="s">
        <v>8</v>
      </c>
    </row>
    <row r="148" spans="3:9" s="1" customFormat="1" x14ac:dyDescent="0.25">
      <c r="C148" s="4" t="s">
        <v>76</v>
      </c>
      <c r="D148" s="4">
        <v>4058</v>
      </c>
      <c r="E148" s="5">
        <v>0.78888888888888886</v>
      </c>
      <c r="F148" s="5">
        <v>0.82777777777777783</v>
      </c>
      <c r="G148" s="57">
        <v>13</v>
      </c>
      <c r="H148" s="58">
        <v>366745</v>
      </c>
      <c r="I148" s="58">
        <f>SUM(H148:H151)</f>
        <v>366745</v>
      </c>
    </row>
    <row r="149" spans="3:9" s="1" customFormat="1" x14ac:dyDescent="0.25">
      <c r="C149" s="4" t="s">
        <v>74</v>
      </c>
      <c r="D149" s="4">
        <v>4051</v>
      </c>
      <c r="E149" s="5">
        <v>0.25069444444444444</v>
      </c>
      <c r="F149" s="5">
        <v>0.29652777777777778</v>
      </c>
      <c r="G149" s="57"/>
      <c r="H149" s="58"/>
      <c r="I149" s="58"/>
    </row>
    <row r="150" spans="3:9" s="1" customFormat="1" x14ac:dyDescent="0.25">
      <c r="C150" s="4" t="s">
        <v>76</v>
      </c>
      <c r="D150" s="4"/>
      <c r="E150" s="5"/>
      <c r="F150" s="5"/>
      <c r="G150" s="57"/>
      <c r="H150" s="58"/>
      <c r="I150" s="58"/>
    </row>
    <row r="151" spans="3:9" s="1" customFormat="1" x14ac:dyDescent="0.25">
      <c r="C151" s="4"/>
      <c r="D151" s="4"/>
      <c r="E151" s="5"/>
      <c r="F151" s="5"/>
      <c r="G151" s="57"/>
      <c r="H151" s="58"/>
      <c r="I151" s="58"/>
    </row>
    <row r="152" spans="3:9" s="1" customFormat="1" ht="15.75" thickBot="1" x14ac:dyDescent="0.3">
      <c r="G152" s="12"/>
      <c r="H152" s="12"/>
    </row>
    <row r="153" spans="3:9" s="1" customFormat="1" ht="15.75" thickBot="1" x14ac:dyDescent="0.3">
      <c r="G153" s="13"/>
      <c r="H153" s="13"/>
      <c r="I153" s="16">
        <f>+I148*G148</f>
        <v>4767685</v>
      </c>
    </row>
    <row r="154" spans="3:9" s="1" customFormat="1" x14ac:dyDescent="0.25">
      <c r="C154" s="2"/>
      <c r="D154" s="2"/>
      <c r="E154" s="2"/>
      <c r="F154" s="2"/>
      <c r="G154" s="2"/>
      <c r="H154" s="2"/>
    </row>
    <row r="155" spans="3:9" s="1" customFormat="1" x14ac:dyDescent="0.25">
      <c r="C155" s="2"/>
      <c r="D155" s="2"/>
      <c r="E155" s="2"/>
      <c r="F155" s="2"/>
      <c r="G155" s="2"/>
      <c r="H155" s="2"/>
    </row>
    <row r="156" spans="3:9" s="1" customFormat="1" x14ac:dyDescent="0.25">
      <c r="C156" s="2"/>
      <c r="D156" s="2"/>
      <c r="E156" s="2"/>
      <c r="F156" s="2"/>
      <c r="G156" s="2"/>
      <c r="H156" s="2"/>
    </row>
    <row r="157" spans="3:9" s="1" customFormat="1" x14ac:dyDescent="0.25">
      <c r="C157" s="2"/>
      <c r="D157" s="2"/>
      <c r="E157" s="2"/>
      <c r="F157" s="2"/>
      <c r="G157" s="2"/>
      <c r="H157" s="2"/>
    </row>
    <row r="158" spans="3:9" s="1" customFormat="1" x14ac:dyDescent="0.25">
      <c r="C158"/>
      <c r="D158" s="2"/>
      <c r="E158" s="2"/>
      <c r="F158" s="2"/>
      <c r="G158" s="2"/>
      <c r="H158" s="2"/>
    </row>
    <row r="159" spans="3:9" s="1" customFormat="1" x14ac:dyDescent="0.25">
      <c r="C159" s="2"/>
      <c r="D159" s="2"/>
      <c r="E159" s="2"/>
      <c r="F159" s="2"/>
      <c r="G159" s="2"/>
      <c r="H159" s="2"/>
    </row>
    <row r="160" spans="3:9" s="1" customFormat="1" ht="15.75" x14ac:dyDescent="0.25">
      <c r="C160" s="3"/>
      <c r="G160" s="13"/>
      <c r="H160" s="13"/>
      <c r="I160" s="14"/>
    </row>
    <row r="161" spans="3:9" s="1" customFormat="1" x14ac:dyDescent="0.25">
      <c r="G161" s="13"/>
      <c r="H161" s="13"/>
      <c r="I161" s="14"/>
    </row>
    <row r="162" spans="3:9" s="1" customFormat="1" x14ac:dyDescent="0.25">
      <c r="C162" s="15" t="s">
        <v>1</v>
      </c>
      <c r="D162" s="15" t="s">
        <v>2</v>
      </c>
      <c r="E162" s="15" t="s">
        <v>4</v>
      </c>
      <c r="F162" s="15" t="s">
        <v>5</v>
      </c>
      <c r="G162" s="15" t="s">
        <v>6</v>
      </c>
      <c r="H162" s="15" t="s">
        <v>7</v>
      </c>
      <c r="I162" s="15" t="s">
        <v>8</v>
      </c>
    </row>
    <row r="163" spans="3:9" s="1" customFormat="1" x14ac:dyDescent="0.25">
      <c r="C163" s="4" t="s">
        <v>77</v>
      </c>
      <c r="D163" s="4">
        <v>4095</v>
      </c>
      <c r="E163" s="5">
        <v>0.75902777777777775</v>
      </c>
      <c r="F163" s="5">
        <v>0.81666666666666676</v>
      </c>
      <c r="G163" s="57">
        <v>4</v>
      </c>
      <c r="H163" s="58">
        <v>377645</v>
      </c>
      <c r="I163" s="58">
        <f>SUM(H163:H166)</f>
        <v>377645</v>
      </c>
    </row>
    <row r="164" spans="3:9" s="1" customFormat="1" x14ac:dyDescent="0.25">
      <c r="C164" s="4" t="s">
        <v>74</v>
      </c>
      <c r="D164" s="4">
        <v>4090</v>
      </c>
      <c r="E164" s="5">
        <v>0.41736111111111113</v>
      </c>
      <c r="F164" s="5">
        <v>0.47569444444444442</v>
      </c>
      <c r="G164" s="57"/>
      <c r="H164" s="58"/>
      <c r="I164" s="58"/>
    </row>
    <row r="165" spans="3:9" s="1" customFormat="1" x14ac:dyDescent="0.25">
      <c r="C165" s="4" t="s">
        <v>77</v>
      </c>
      <c r="D165" s="4"/>
      <c r="E165" s="5"/>
      <c r="F165" s="5"/>
      <c r="G165" s="57"/>
      <c r="H165" s="58"/>
      <c r="I165" s="58"/>
    </row>
    <row r="166" spans="3:9" s="1" customFormat="1" x14ac:dyDescent="0.25">
      <c r="C166" s="4"/>
      <c r="D166" s="4"/>
      <c r="E166" s="5"/>
      <c r="F166" s="5"/>
      <c r="G166" s="57"/>
      <c r="H166" s="58"/>
      <c r="I166" s="58"/>
    </row>
    <row r="167" spans="3:9" s="1" customFormat="1" ht="15.75" thickBot="1" x14ac:dyDescent="0.3">
      <c r="G167" s="12"/>
      <c r="H167" s="12"/>
    </row>
    <row r="168" spans="3:9" s="1" customFormat="1" ht="15.75" thickBot="1" x14ac:dyDescent="0.3">
      <c r="G168" s="13"/>
      <c r="H168" s="13"/>
      <c r="I168" s="16">
        <f>+I163*G163</f>
        <v>1510580</v>
      </c>
    </row>
    <row r="169" spans="3:9" s="1" customFormat="1" x14ac:dyDescent="0.25">
      <c r="C169" s="2"/>
      <c r="D169" s="2"/>
      <c r="E169" s="2"/>
      <c r="F169" s="2"/>
      <c r="G169" s="2"/>
      <c r="H169" s="2"/>
    </row>
    <row r="170" spans="3:9" s="1" customFormat="1" x14ac:dyDescent="0.25">
      <c r="C170" s="2"/>
      <c r="D170" s="2"/>
      <c r="E170" s="2"/>
      <c r="F170" s="2"/>
      <c r="G170" s="2"/>
      <c r="H170" s="2"/>
    </row>
    <row r="171" spans="3:9" s="1" customFormat="1" x14ac:dyDescent="0.25">
      <c r="C171" s="2"/>
      <c r="D171" s="2"/>
      <c r="E171" s="2"/>
      <c r="F171" s="2"/>
      <c r="G171" s="2"/>
      <c r="H171" s="2"/>
    </row>
    <row r="172" spans="3:9" s="1" customFormat="1" x14ac:dyDescent="0.25">
      <c r="C172" s="2"/>
      <c r="D172" s="2"/>
      <c r="E172" s="2"/>
      <c r="F172" s="2"/>
      <c r="G172" s="2"/>
      <c r="H172" s="2"/>
    </row>
    <row r="173" spans="3:9" s="1" customFormat="1" x14ac:dyDescent="0.25">
      <c r="C173"/>
      <c r="D173" s="2"/>
      <c r="E173" s="2"/>
      <c r="F173" s="2"/>
      <c r="G173" s="2"/>
      <c r="H173" s="2"/>
    </row>
    <row r="174" spans="3:9" s="1" customFormat="1" x14ac:dyDescent="0.25">
      <c r="C174" s="2"/>
      <c r="D174" s="2"/>
      <c r="E174" s="2"/>
      <c r="F174" s="2"/>
      <c r="G174" s="2"/>
      <c r="H174" s="2"/>
    </row>
    <row r="175" spans="3:9" s="1" customFormat="1" ht="15.75" x14ac:dyDescent="0.25">
      <c r="C175" s="3"/>
      <c r="G175" s="13"/>
      <c r="H175" s="13"/>
      <c r="I175" s="14"/>
    </row>
    <row r="176" spans="3:9" s="1" customFormat="1" x14ac:dyDescent="0.25">
      <c r="G176" s="13"/>
      <c r="H176" s="13"/>
      <c r="I176" s="14"/>
    </row>
    <row r="177" spans="3:9" s="1" customFormat="1" x14ac:dyDescent="0.25">
      <c r="C177" s="15" t="s">
        <v>1</v>
      </c>
      <c r="D177" s="15" t="s">
        <v>2</v>
      </c>
      <c r="E177" s="15" t="s">
        <v>4</v>
      </c>
      <c r="F177" s="15" t="s">
        <v>5</v>
      </c>
      <c r="G177" s="15" t="s">
        <v>6</v>
      </c>
      <c r="H177" s="15" t="s">
        <v>7</v>
      </c>
      <c r="I177" s="15" t="s">
        <v>8</v>
      </c>
    </row>
    <row r="178" spans="3:9" s="1" customFormat="1" x14ac:dyDescent="0.25">
      <c r="C178" s="4" t="s">
        <v>79</v>
      </c>
      <c r="D178" s="4">
        <v>4011</v>
      </c>
      <c r="E178" s="5">
        <v>0.73402777777777783</v>
      </c>
      <c r="F178" s="5">
        <v>0.76874999999999993</v>
      </c>
      <c r="G178" s="57">
        <v>43</v>
      </c>
      <c r="H178" s="58">
        <v>317235</v>
      </c>
      <c r="I178" s="58">
        <f>SUM(H178:H181)</f>
        <v>317235</v>
      </c>
    </row>
    <row r="179" spans="3:9" s="1" customFormat="1" x14ac:dyDescent="0.25">
      <c r="C179" s="4" t="s">
        <v>74</v>
      </c>
      <c r="D179" s="4">
        <v>4002</v>
      </c>
      <c r="E179" s="5">
        <v>0.29166666666666669</v>
      </c>
      <c r="F179" s="5">
        <v>0.33263888888888887</v>
      </c>
      <c r="G179" s="57"/>
      <c r="H179" s="58"/>
      <c r="I179" s="58"/>
    </row>
    <row r="180" spans="3:9" s="1" customFormat="1" x14ac:dyDescent="0.25">
      <c r="C180" s="4" t="s">
        <v>79</v>
      </c>
      <c r="D180" s="4"/>
      <c r="E180" s="5"/>
      <c r="F180" s="5"/>
      <c r="G180" s="57"/>
      <c r="H180" s="58"/>
      <c r="I180" s="58"/>
    </row>
    <row r="181" spans="3:9" s="1" customFormat="1" x14ac:dyDescent="0.25">
      <c r="C181" s="4"/>
      <c r="D181" s="4"/>
      <c r="E181" s="5"/>
      <c r="F181" s="5"/>
      <c r="G181" s="57"/>
      <c r="H181" s="58"/>
      <c r="I181" s="58"/>
    </row>
    <row r="182" spans="3:9" s="1" customFormat="1" ht="15.75" thickBot="1" x14ac:dyDescent="0.3">
      <c r="G182" s="12"/>
      <c r="H182" s="12"/>
    </row>
    <row r="183" spans="3:9" s="1" customFormat="1" ht="15.75" thickBot="1" x14ac:dyDescent="0.3">
      <c r="G183" s="13"/>
      <c r="H183" s="13"/>
      <c r="I183" s="16">
        <f>+I178*G178</f>
        <v>13641105</v>
      </c>
    </row>
    <row r="184" spans="3:9" s="1" customFormat="1" x14ac:dyDescent="0.25">
      <c r="C184" s="2"/>
      <c r="D184" s="2"/>
      <c r="E184" s="2"/>
      <c r="F184" s="2"/>
      <c r="G184" s="2"/>
      <c r="H184" s="2"/>
    </row>
    <row r="185" spans="3:9" s="1" customFormat="1" x14ac:dyDescent="0.25">
      <c r="C185" s="2"/>
      <c r="D185" s="2"/>
      <c r="E185" s="2"/>
      <c r="F185" s="2"/>
      <c r="G185" s="2"/>
      <c r="H185" s="2"/>
    </row>
    <row r="186" spans="3:9" s="1" customFormat="1" x14ac:dyDescent="0.25">
      <c r="C186" s="2"/>
      <c r="D186" s="2"/>
      <c r="E186" s="2"/>
      <c r="F186" s="2"/>
      <c r="G186" s="2"/>
      <c r="H186" s="2"/>
    </row>
    <row r="187" spans="3:9" s="1" customFormat="1" x14ac:dyDescent="0.25">
      <c r="C187" s="2"/>
      <c r="D187" s="2"/>
      <c r="E187" s="2"/>
      <c r="F187" s="2"/>
      <c r="G187" s="2"/>
      <c r="H187" s="2"/>
    </row>
    <row r="188" spans="3:9" s="1" customFormat="1" x14ac:dyDescent="0.25">
      <c r="C188" s="2"/>
      <c r="D188" s="2"/>
      <c r="E188" s="2"/>
      <c r="F188" s="2"/>
      <c r="G188" s="2"/>
      <c r="H188" s="2"/>
    </row>
    <row r="189" spans="3:9" s="1" customFormat="1" x14ac:dyDescent="0.25">
      <c r="C189"/>
      <c r="D189" s="2"/>
      <c r="E189" s="2"/>
      <c r="F189" s="2"/>
      <c r="G189" s="2"/>
      <c r="H189" s="2"/>
    </row>
    <row r="190" spans="3:9" s="1" customFormat="1" x14ac:dyDescent="0.25">
      <c r="C190" s="2"/>
      <c r="D190" s="2"/>
      <c r="E190" s="2"/>
      <c r="F190" s="2"/>
      <c r="G190" s="2"/>
      <c r="H190" s="2"/>
    </row>
    <row r="191" spans="3:9" s="1" customFormat="1" ht="15.75" x14ac:dyDescent="0.25">
      <c r="C191" s="3"/>
      <c r="G191" s="13"/>
      <c r="H191" s="13"/>
      <c r="I191" s="14"/>
    </row>
    <row r="192" spans="3:9" s="1" customFormat="1" x14ac:dyDescent="0.25">
      <c r="G192" s="13"/>
      <c r="H192" s="13"/>
      <c r="I192" s="14"/>
    </row>
    <row r="193" spans="3:41" s="1" customFormat="1" x14ac:dyDescent="0.25">
      <c r="C193" s="15" t="s">
        <v>1</v>
      </c>
      <c r="D193" s="15" t="s">
        <v>2</v>
      </c>
      <c r="E193" s="15" t="s">
        <v>4</v>
      </c>
      <c r="F193" s="15" t="s">
        <v>5</v>
      </c>
      <c r="G193" s="15" t="s">
        <v>6</v>
      </c>
      <c r="H193" s="15" t="s">
        <v>7</v>
      </c>
      <c r="I193" s="15" t="s">
        <v>8</v>
      </c>
    </row>
    <row r="194" spans="3:41" s="1" customFormat="1" x14ac:dyDescent="0.25">
      <c r="C194" s="4" t="s">
        <v>80</v>
      </c>
      <c r="D194" s="4">
        <v>4195</v>
      </c>
      <c r="E194" s="5">
        <v>0.76041666666666663</v>
      </c>
      <c r="F194" s="5">
        <v>0.80902777777777779</v>
      </c>
      <c r="G194" s="57">
        <v>2</v>
      </c>
      <c r="H194" s="58">
        <v>395775</v>
      </c>
      <c r="I194" s="58">
        <f>SUM(H194:H197)</f>
        <v>395775</v>
      </c>
    </row>
    <row r="195" spans="3:41" s="1" customFormat="1" x14ac:dyDescent="0.25">
      <c r="C195" s="4" t="s">
        <v>74</v>
      </c>
      <c r="D195" s="4">
        <v>4190</v>
      </c>
      <c r="E195" s="5">
        <v>0.3666666666666667</v>
      </c>
      <c r="F195" s="5">
        <v>0.42291666666666666</v>
      </c>
      <c r="G195" s="57"/>
      <c r="H195" s="58"/>
      <c r="I195" s="58"/>
    </row>
    <row r="196" spans="3:41" s="1" customFormat="1" x14ac:dyDescent="0.25">
      <c r="C196" s="4" t="s">
        <v>80</v>
      </c>
      <c r="D196" s="4"/>
      <c r="E196" s="5"/>
      <c r="F196" s="5"/>
      <c r="G196" s="57"/>
      <c r="H196" s="58"/>
      <c r="I196" s="58"/>
    </row>
    <row r="197" spans="3:41" s="1" customFormat="1" x14ac:dyDescent="0.25">
      <c r="C197" s="4"/>
      <c r="D197" s="4"/>
      <c r="E197" s="5"/>
      <c r="F197" s="5"/>
      <c r="G197" s="57"/>
      <c r="H197" s="58"/>
      <c r="I197" s="58"/>
    </row>
    <row r="198" spans="3:41" s="1" customFormat="1" ht="15.75" thickBot="1" x14ac:dyDescent="0.3">
      <c r="G198" s="12"/>
      <c r="H198" s="12"/>
    </row>
    <row r="199" spans="3:41" s="1" customFormat="1" ht="15.75" thickBot="1" x14ac:dyDescent="0.3">
      <c r="G199" s="13"/>
      <c r="H199" s="13"/>
      <c r="I199" s="16">
        <f>+I194*G194</f>
        <v>791550</v>
      </c>
    </row>
    <row r="200" spans="3:41" x14ac:dyDescent="0.25">
      <c r="C200" s="2"/>
      <c r="D200" s="2"/>
      <c r="E200" s="2"/>
      <c r="F200" s="2"/>
      <c r="G200" s="2"/>
      <c r="H200" s="2"/>
    </row>
    <row r="201" spans="3:41" x14ac:dyDescent="0.25">
      <c r="C201" s="2"/>
      <c r="D201" s="2"/>
      <c r="E201" s="2"/>
      <c r="F201" s="2"/>
      <c r="G201" s="2"/>
      <c r="H201" s="2"/>
    </row>
    <row r="202" spans="3:41" x14ac:dyDescent="0.25">
      <c r="C202" s="2"/>
      <c r="D202" s="2"/>
      <c r="E202" s="2"/>
      <c r="F202" s="2"/>
      <c r="G202" s="2"/>
      <c r="H202" s="2"/>
    </row>
    <row r="203" spans="3:41" x14ac:dyDescent="0.25">
      <c r="C203" s="2"/>
      <c r="D203" s="2"/>
      <c r="E203" s="2"/>
      <c r="F203" s="2"/>
      <c r="G203" s="2"/>
      <c r="H203" s="2"/>
      <c r="J203" s="2"/>
      <c r="K203" s="2"/>
      <c r="L203" s="2"/>
      <c r="M203" s="2"/>
      <c r="N203" s="2"/>
      <c r="O203" s="2"/>
      <c r="P203" s="2"/>
      <c r="Q203" s="2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3:41" x14ac:dyDescent="0.25">
      <c r="C204" s="2"/>
      <c r="D204" s="2"/>
      <c r="E204" s="2"/>
      <c r="F204" s="2"/>
      <c r="G204" s="2"/>
      <c r="H204" s="2"/>
      <c r="J204" s="2"/>
      <c r="K204" s="2"/>
      <c r="L204" s="2"/>
      <c r="M204" s="2"/>
      <c r="N204" s="2"/>
      <c r="O204" s="2"/>
      <c r="P204" s="2"/>
      <c r="Q204" s="2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3:41" x14ac:dyDescent="0.25">
      <c r="C205" s="2"/>
      <c r="D205" s="2"/>
      <c r="E205" s="2"/>
      <c r="F205" s="2"/>
      <c r="G205" s="2"/>
      <c r="H205" s="2"/>
      <c r="J205" s="2"/>
      <c r="K205" s="2"/>
      <c r="L205" s="2"/>
      <c r="M205" s="2"/>
      <c r="N205" s="2"/>
      <c r="O205" s="2"/>
      <c r="P205" s="2"/>
      <c r="Q205" s="2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3:41" x14ac:dyDescent="0.25">
      <c r="D206" s="2"/>
      <c r="E206" s="2"/>
      <c r="F206" s="2"/>
      <c r="G206" s="2"/>
      <c r="H206" s="2"/>
      <c r="J206" s="2"/>
      <c r="K206" s="2"/>
      <c r="L206" s="2"/>
      <c r="M206" s="2"/>
      <c r="N206" s="2"/>
      <c r="O206" s="2"/>
      <c r="P206" s="2"/>
      <c r="Q206" s="2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3:41" x14ac:dyDescent="0.25">
      <c r="C207" s="2"/>
      <c r="D207" s="2"/>
      <c r="E207" s="2"/>
      <c r="F207" s="2"/>
      <c r="G207" s="2"/>
      <c r="H207" s="2"/>
      <c r="J207" s="2"/>
      <c r="K207" s="2"/>
      <c r="L207" s="2"/>
      <c r="M207" s="2"/>
      <c r="N207" s="2"/>
      <c r="O207" s="2"/>
      <c r="P207" s="2"/>
      <c r="Q207" s="2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3:41" ht="15.75" x14ac:dyDescent="0.25">
      <c r="C208" s="3"/>
      <c r="D208" s="1"/>
      <c r="E208" s="1"/>
      <c r="F208" s="1"/>
      <c r="I208" s="14"/>
      <c r="J208" s="2"/>
      <c r="K208" s="2"/>
      <c r="L208" s="2"/>
      <c r="M208" s="2"/>
      <c r="N208" s="2"/>
      <c r="O208" s="2"/>
      <c r="P208" s="2"/>
      <c r="Q208" s="2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3:41" x14ac:dyDescent="0.25">
      <c r="C209" s="1"/>
      <c r="D209" s="1"/>
      <c r="E209" s="1"/>
      <c r="F209" s="1"/>
      <c r="I209" s="14"/>
      <c r="J209" s="2"/>
      <c r="K209" s="2"/>
      <c r="L209" s="2"/>
      <c r="M209" s="2"/>
      <c r="N209" s="2"/>
      <c r="O209" s="2"/>
      <c r="P209" s="2"/>
      <c r="Q209" s="2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3:41" x14ac:dyDescent="0.25">
      <c r="C210" s="15" t="s">
        <v>1</v>
      </c>
      <c r="D210" s="15" t="s">
        <v>2</v>
      </c>
      <c r="E210" s="15" t="s">
        <v>4</v>
      </c>
      <c r="F210" s="15" t="s">
        <v>5</v>
      </c>
      <c r="G210" s="15" t="s">
        <v>6</v>
      </c>
      <c r="H210" s="15" t="s">
        <v>7</v>
      </c>
      <c r="I210" s="15" t="s">
        <v>8</v>
      </c>
      <c r="J210" s="2"/>
      <c r="K210" s="2"/>
      <c r="L210" s="2"/>
      <c r="M210" s="2"/>
      <c r="N210" s="2"/>
      <c r="O210" s="2"/>
      <c r="P210" s="2"/>
      <c r="Q210" s="2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3:41" x14ac:dyDescent="0.25">
      <c r="C211" s="4" t="s">
        <v>81</v>
      </c>
      <c r="D211" s="4">
        <v>4173</v>
      </c>
      <c r="E211" s="5">
        <v>0.44930555555555557</v>
      </c>
      <c r="F211" s="5">
        <v>0.49305555555555558</v>
      </c>
      <c r="G211" s="57">
        <v>4</v>
      </c>
      <c r="H211" s="58">
        <v>402135</v>
      </c>
      <c r="I211" s="58">
        <f>SUM(H211:H214)</f>
        <v>402135</v>
      </c>
      <c r="J211" s="2"/>
      <c r="K211" s="2"/>
      <c r="L211" s="2"/>
      <c r="M211" s="2"/>
      <c r="N211" s="2"/>
      <c r="O211" s="2"/>
      <c r="P211" s="2"/>
      <c r="Q211" s="2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3:41" x14ac:dyDescent="0.25">
      <c r="C212" s="4" t="s">
        <v>74</v>
      </c>
      <c r="D212" s="4">
        <v>4172</v>
      </c>
      <c r="E212" s="5">
        <v>0.35902777777777778</v>
      </c>
      <c r="F212" s="5">
        <v>0.4201388888888889</v>
      </c>
      <c r="G212" s="57"/>
      <c r="H212" s="58"/>
      <c r="I212" s="58"/>
      <c r="J212" s="2"/>
      <c r="K212" s="2"/>
      <c r="L212" s="2"/>
      <c r="M212" s="2"/>
      <c r="N212" s="2"/>
      <c r="O212" s="2"/>
      <c r="P212" s="2"/>
      <c r="Q212" s="2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3:41" x14ac:dyDescent="0.25">
      <c r="C213" s="4" t="s">
        <v>81</v>
      </c>
      <c r="D213" s="4"/>
      <c r="E213" s="5"/>
      <c r="F213" s="5"/>
      <c r="G213" s="57"/>
      <c r="H213" s="58"/>
      <c r="I213" s="58"/>
      <c r="J213" s="2"/>
      <c r="K213" s="2"/>
      <c r="L213" s="2"/>
      <c r="M213" s="2"/>
      <c r="N213" s="2"/>
      <c r="O213" s="2"/>
      <c r="P213" s="2"/>
      <c r="Q213" s="2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3:41" x14ac:dyDescent="0.25">
      <c r="C214" s="4"/>
      <c r="D214" s="4"/>
      <c r="E214" s="5"/>
      <c r="F214" s="5"/>
      <c r="G214" s="57"/>
      <c r="H214" s="58"/>
      <c r="I214" s="58"/>
      <c r="J214" s="2"/>
      <c r="K214" s="2"/>
      <c r="L214" s="2"/>
      <c r="M214" s="2"/>
      <c r="N214" s="2"/>
      <c r="O214" s="2"/>
      <c r="P214" s="2"/>
      <c r="Q214" s="2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3:41" ht="15.75" thickBot="1" x14ac:dyDescent="0.3">
      <c r="C215" s="1"/>
      <c r="D215" s="1"/>
      <c r="E215" s="1"/>
      <c r="F215" s="1"/>
      <c r="G215" s="12"/>
      <c r="H215" s="12"/>
    </row>
    <row r="216" spans="3:41" ht="15.75" thickBot="1" x14ac:dyDescent="0.3">
      <c r="C216" s="1"/>
      <c r="D216" s="1"/>
      <c r="E216" s="1"/>
      <c r="F216" s="1"/>
      <c r="I216" s="16">
        <f>+I211*G211</f>
        <v>1608540</v>
      </c>
    </row>
    <row r="217" spans="3:41" x14ac:dyDescent="0.25">
      <c r="C217" s="1"/>
      <c r="D217" s="1"/>
      <c r="E217" s="1"/>
      <c r="F217" s="1"/>
      <c r="G217" s="12"/>
      <c r="H217" s="12"/>
    </row>
    <row r="218" spans="3:41" ht="15.75" thickBot="1" x14ac:dyDescent="0.3"/>
    <row r="219" spans="3:41" ht="15.75" x14ac:dyDescent="0.25">
      <c r="C219" s="66" t="s">
        <v>24</v>
      </c>
      <c r="D219" s="67"/>
      <c r="E219" s="67"/>
      <c r="F219" s="67"/>
      <c r="G219" s="67"/>
      <c r="H219" s="67"/>
      <c r="I219" s="68"/>
    </row>
    <row r="220" spans="3:41" ht="30" customHeight="1" x14ac:dyDescent="0.25">
      <c r="C220" s="60" t="s">
        <v>83</v>
      </c>
      <c r="D220" s="61"/>
      <c r="E220" s="61"/>
      <c r="F220" s="61"/>
      <c r="G220" s="61"/>
      <c r="H220" s="61"/>
      <c r="I220" s="62"/>
    </row>
    <row r="221" spans="3:41" ht="30" customHeight="1" x14ac:dyDescent="0.25">
      <c r="C221" s="60" t="s">
        <v>70</v>
      </c>
      <c r="D221" s="61"/>
      <c r="E221" s="61"/>
      <c r="F221" s="61"/>
      <c r="G221" s="61"/>
      <c r="H221" s="61"/>
      <c r="I221" s="62"/>
    </row>
    <row r="222" spans="3:41" ht="30" customHeight="1" x14ac:dyDescent="0.25">
      <c r="C222" s="69" t="s">
        <v>67</v>
      </c>
      <c r="D222" s="70"/>
      <c r="E222" s="70"/>
      <c r="F222" s="70"/>
      <c r="G222" s="70"/>
      <c r="H222" s="70"/>
      <c r="I222" s="71"/>
    </row>
    <row r="223" spans="3:41" ht="30" customHeight="1" x14ac:dyDescent="0.25">
      <c r="C223" s="60" t="s">
        <v>26</v>
      </c>
      <c r="D223" s="61"/>
      <c r="E223" s="61"/>
      <c r="F223" s="61"/>
      <c r="G223" s="61"/>
      <c r="H223" s="61"/>
      <c r="I223" s="62"/>
    </row>
    <row r="224" spans="3:41" ht="30" customHeight="1" x14ac:dyDescent="0.25">
      <c r="C224" s="60" t="s">
        <v>84</v>
      </c>
      <c r="D224" s="61"/>
      <c r="E224" s="61"/>
      <c r="F224" s="61"/>
      <c r="G224" s="61"/>
      <c r="H224" s="61"/>
      <c r="I224" s="62"/>
    </row>
    <row r="225" spans="3:9" ht="30" customHeight="1" x14ac:dyDescent="0.25">
      <c r="C225" s="60" t="s">
        <v>68</v>
      </c>
      <c r="D225" s="61"/>
      <c r="E225" s="61"/>
      <c r="F225" s="61"/>
      <c r="G225" s="61"/>
      <c r="H225" s="61"/>
      <c r="I225" s="62"/>
    </row>
    <row r="226" spans="3:9" ht="30" customHeight="1" thickBot="1" x14ac:dyDescent="0.3">
      <c r="C226" s="63" t="s">
        <v>69</v>
      </c>
      <c r="D226" s="64"/>
      <c r="E226" s="64"/>
      <c r="F226" s="64"/>
      <c r="G226" s="64"/>
      <c r="H226" s="64"/>
      <c r="I226" s="65"/>
    </row>
  </sheetData>
  <mergeCells count="56">
    <mergeCell ref="C225:I225"/>
    <mergeCell ref="C226:I226"/>
    <mergeCell ref="C219:I219"/>
    <mergeCell ref="C220:I220"/>
    <mergeCell ref="C221:I221"/>
    <mergeCell ref="C222:I222"/>
    <mergeCell ref="C223:I223"/>
    <mergeCell ref="C224:I224"/>
    <mergeCell ref="G194:G197"/>
    <mergeCell ref="H194:H197"/>
    <mergeCell ref="I194:I197"/>
    <mergeCell ref="G211:G214"/>
    <mergeCell ref="H211:H214"/>
    <mergeCell ref="I211:I214"/>
    <mergeCell ref="G163:G166"/>
    <mergeCell ref="H163:H166"/>
    <mergeCell ref="I163:I166"/>
    <mergeCell ref="G178:G181"/>
    <mergeCell ref="H178:H181"/>
    <mergeCell ref="I178:I181"/>
    <mergeCell ref="G133:G136"/>
    <mergeCell ref="H133:H136"/>
    <mergeCell ref="I133:I136"/>
    <mergeCell ref="G148:G151"/>
    <mergeCell ref="H148:H151"/>
    <mergeCell ref="I148:I151"/>
    <mergeCell ref="G103:G106"/>
    <mergeCell ref="H103:H106"/>
    <mergeCell ref="I103:I106"/>
    <mergeCell ref="G116:G119"/>
    <mergeCell ref="H116:H119"/>
    <mergeCell ref="I116:I119"/>
    <mergeCell ref="G76:G79"/>
    <mergeCell ref="H76:H79"/>
    <mergeCell ref="I76:I79"/>
    <mergeCell ref="G89:G92"/>
    <mergeCell ref="H89:H92"/>
    <mergeCell ref="I89:I92"/>
    <mergeCell ref="G50:G53"/>
    <mergeCell ref="H50:H53"/>
    <mergeCell ref="I50:I53"/>
    <mergeCell ref="G63:G66"/>
    <mergeCell ref="H63:H66"/>
    <mergeCell ref="I63:I66"/>
    <mergeCell ref="G25:G28"/>
    <mergeCell ref="H25:H28"/>
    <mergeCell ref="I25:I28"/>
    <mergeCell ref="G38:G41"/>
    <mergeCell ref="H38:H41"/>
    <mergeCell ref="I38:I41"/>
    <mergeCell ref="B1:C3"/>
    <mergeCell ref="D1:H3"/>
    <mergeCell ref="C6:I6"/>
    <mergeCell ref="G12:G15"/>
    <mergeCell ref="H12:H15"/>
    <mergeCell ref="I12:I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AF434"/>
  <sheetViews>
    <sheetView showGridLines="0" tabSelected="1" zoomScaleNormal="100" workbookViewId="0">
      <selection activeCell="A26" sqref="A26"/>
    </sheetView>
  </sheetViews>
  <sheetFormatPr baseColWidth="10" defaultRowHeight="15" x14ac:dyDescent="0.25"/>
  <cols>
    <col min="1" max="1" width="1.5703125" style="20" customWidth="1"/>
    <col min="2" max="2" width="3" style="7" customWidth="1"/>
    <col min="3" max="3" width="37.5703125" style="20" customWidth="1"/>
    <col min="4" max="4" width="13.42578125" style="20" customWidth="1"/>
    <col min="5" max="5" width="13" style="20" customWidth="1"/>
    <col min="6" max="6" width="12.42578125" style="20" customWidth="1"/>
    <col min="7" max="7" width="12.7109375" style="20" customWidth="1"/>
    <col min="8" max="8" width="11.5703125" style="26" bestFit="1" customWidth="1"/>
    <col min="9" max="9" width="22.85546875" style="26" customWidth="1"/>
    <col min="10" max="10" width="21.28515625" style="7" customWidth="1"/>
    <col min="11" max="32" width="11.42578125" style="7"/>
    <col min="33" max="254" width="11.42578125" style="20"/>
    <col min="255" max="255" width="1.5703125" style="20" customWidth="1"/>
    <col min="256" max="256" width="3" style="20" customWidth="1"/>
    <col min="257" max="257" width="28" style="20" customWidth="1"/>
    <col min="258" max="261" width="11.42578125" style="20"/>
    <col min="262" max="262" width="11.5703125" style="20" bestFit="1" customWidth="1"/>
    <col min="263" max="263" width="17.140625" style="20" bestFit="1" customWidth="1"/>
    <col min="264" max="264" width="25.42578125" style="20" customWidth="1"/>
    <col min="265" max="265" width="12.42578125" style="20" customWidth="1"/>
    <col min="266" max="266" width="19.7109375" style="20" customWidth="1"/>
    <col min="267" max="510" width="11.42578125" style="20"/>
    <col min="511" max="511" width="1.5703125" style="20" customWidth="1"/>
    <col min="512" max="512" width="3" style="20" customWidth="1"/>
    <col min="513" max="513" width="28" style="20" customWidth="1"/>
    <col min="514" max="517" width="11.42578125" style="20"/>
    <col min="518" max="518" width="11.5703125" style="20" bestFit="1" customWidth="1"/>
    <col min="519" max="519" width="17.140625" style="20" bestFit="1" customWidth="1"/>
    <col min="520" max="520" width="25.42578125" style="20" customWidth="1"/>
    <col min="521" max="521" width="12.42578125" style="20" customWidth="1"/>
    <col min="522" max="522" width="19.7109375" style="20" customWidth="1"/>
    <col min="523" max="766" width="11.42578125" style="20"/>
    <col min="767" max="767" width="1.5703125" style="20" customWidth="1"/>
    <col min="768" max="768" width="3" style="20" customWidth="1"/>
    <col min="769" max="769" width="28" style="20" customWidth="1"/>
    <col min="770" max="773" width="11.42578125" style="20"/>
    <col min="774" max="774" width="11.5703125" style="20" bestFit="1" customWidth="1"/>
    <col min="775" max="775" width="17.140625" style="20" bestFit="1" customWidth="1"/>
    <col min="776" max="776" width="25.42578125" style="20" customWidth="1"/>
    <col min="777" max="777" width="12.42578125" style="20" customWidth="1"/>
    <col min="778" max="778" width="19.7109375" style="20" customWidth="1"/>
    <col min="779" max="1022" width="11.42578125" style="20"/>
    <col min="1023" max="1023" width="1.5703125" style="20" customWidth="1"/>
    <col min="1024" max="1024" width="3" style="20" customWidth="1"/>
    <col min="1025" max="1025" width="28" style="20" customWidth="1"/>
    <col min="1026" max="1029" width="11.42578125" style="20"/>
    <col min="1030" max="1030" width="11.5703125" style="20" bestFit="1" customWidth="1"/>
    <col min="1031" max="1031" width="17.140625" style="20" bestFit="1" customWidth="1"/>
    <col min="1032" max="1032" width="25.42578125" style="20" customWidth="1"/>
    <col min="1033" max="1033" width="12.42578125" style="20" customWidth="1"/>
    <col min="1034" max="1034" width="19.7109375" style="20" customWidth="1"/>
    <col min="1035" max="1278" width="11.42578125" style="20"/>
    <col min="1279" max="1279" width="1.5703125" style="20" customWidth="1"/>
    <col min="1280" max="1280" width="3" style="20" customWidth="1"/>
    <col min="1281" max="1281" width="28" style="20" customWidth="1"/>
    <col min="1282" max="1285" width="11.42578125" style="20"/>
    <col min="1286" max="1286" width="11.5703125" style="20" bestFit="1" customWidth="1"/>
    <col min="1287" max="1287" width="17.140625" style="20" bestFit="1" customWidth="1"/>
    <col min="1288" max="1288" width="25.42578125" style="20" customWidth="1"/>
    <col min="1289" max="1289" width="12.42578125" style="20" customWidth="1"/>
    <col min="1290" max="1290" width="19.7109375" style="20" customWidth="1"/>
    <col min="1291" max="1534" width="11.42578125" style="20"/>
    <col min="1535" max="1535" width="1.5703125" style="20" customWidth="1"/>
    <col min="1536" max="1536" width="3" style="20" customWidth="1"/>
    <col min="1537" max="1537" width="28" style="20" customWidth="1"/>
    <col min="1538" max="1541" width="11.42578125" style="20"/>
    <col min="1542" max="1542" width="11.5703125" style="20" bestFit="1" customWidth="1"/>
    <col min="1543" max="1543" width="17.140625" style="20" bestFit="1" customWidth="1"/>
    <col min="1544" max="1544" width="25.42578125" style="20" customWidth="1"/>
    <col min="1545" max="1545" width="12.42578125" style="20" customWidth="1"/>
    <col min="1546" max="1546" width="19.7109375" style="20" customWidth="1"/>
    <col min="1547" max="1790" width="11.42578125" style="20"/>
    <col min="1791" max="1791" width="1.5703125" style="20" customWidth="1"/>
    <col min="1792" max="1792" width="3" style="20" customWidth="1"/>
    <col min="1793" max="1793" width="28" style="20" customWidth="1"/>
    <col min="1794" max="1797" width="11.42578125" style="20"/>
    <col min="1798" max="1798" width="11.5703125" style="20" bestFit="1" customWidth="1"/>
    <col min="1799" max="1799" width="17.140625" style="20" bestFit="1" customWidth="1"/>
    <col min="1800" max="1800" width="25.42578125" style="20" customWidth="1"/>
    <col min="1801" max="1801" width="12.42578125" style="20" customWidth="1"/>
    <col min="1802" max="1802" width="19.7109375" style="20" customWidth="1"/>
    <col min="1803" max="2046" width="11.42578125" style="20"/>
    <col min="2047" max="2047" width="1.5703125" style="20" customWidth="1"/>
    <col min="2048" max="2048" width="3" style="20" customWidth="1"/>
    <col min="2049" max="2049" width="28" style="20" customWidth="1"/>
    <col min="2050" max="2053" width="11.42578125" style="20"/>
    <col min="2054" max="2054" width="11.5703125" style="20" bestFit="1" customWidth="1"/>
    <col min="2055" max="2055" width="17.140625" style="20" bestFit="1" customWidth="1"/>
    <col min="2056" max="2056" width="25.42578125" style="20" customWidth="1"/>
    <col min="2057" max="2057" width="12.42578125" style="20" customWidth="1"/>
    <col min="2058" max="2058" width="19.7109375" style="20" customWidth="1"/>
    <col min="2059" max="2302" width="11.42578125" style="20"/>
    <col min="2303" max="2303" width="1.5703125" style="20" customWidth="1"/>
    <col min="2304" max="2304" width="3" style="20" customWidth="1"/>
    <col min="2305" max="2305" width="28" style="20" customWidth="1"/>
    <col min="2306" max="2309" width="11.42578125" style="20"/>
    <col min="2310" max="2310" width="11.5703125" style="20" bestFit="1" customWidth="1"/>
    <col min="2311" max="2311" width="17.140625" style="20" bestFit="1" customWidth="1"/>
    <col min="2312" max="2312" width="25.42578125" style="20" customWidth="1"/>
    <col min="2313" max="2313" width="12.42578125" style="20" customWidth="1"/>
    <col min="2314" max="2314" width="19.7109375" style="20" customWidth="1"/>
    <col min="2315" max="2558" width="11.42578125" style="20"/>
    <col min="2559" max="2559" width="1.5703125" style="20" customWidth="1"/>
    <col min="2560" max="2560" width="3" style="20" customWidth="1"/>
    <col min="2561" max="2561" width="28" style="20" customWidth="1"/>
    <col min="2562" max="2565" width="11.42578125" style="20"/>
    <col min="2566" max="2566" width="11.5703125" style="20" bestFit="1" customWidth="1"/>
    <col min="2567" max="2567" width="17.140625" style="20" bestFit="1" customWidth="1"/>
    <col min="2568" max="2568" width="25.42578125" style="20" customWidth="1"/>
    <col min="2569" max="2569" width="12.42578125" style="20" customWidth="1"/>
    <col min="2570" max="2570" width="19.7109375" style="20" customWidth="1"/>
    <col min="2571" max="2814" width="11.42578125" style="20"/>
    <col min="2815" max="2815" width="1.5703125" style="20" customWidth="1"/>
    <col min="2816" max="2816" width="3" style="20" customWidth="1"/>
    <col min="2817" max="2817" width="28" style="20" customWidth="1"/>
    <col min="2818" max="2821" width="11.42578125" style="20"/>
    <col min="2822" max="2822" width="11.5703125" style="20" bestFit="1" customWidth="1"/>
    <col min="2823" max="2823" width="17.140625" style="20" bestFit="1" customWidth="1"/>
    <col min="2824" max="2824" width="25.42578125" style="20" customWidth="1"/>
    <col min="2825" max="2825" width="12.42578125" style="20" customWidth="1"/>
    <col min="2826" max="2826" width="19.7109375" style="20" customWidth="1"/>
    <col min="2827" max="3070" width="11.42578125" style="20"/>
    <col min="3071" max="3071" width="1.5703125" style="20" customWidth="1"/>
    <col min="3072" max="3072" width="3" style="20" customWidth="1"/>
    <col min="3073" max="3073" width="28" style="20" customWidth="1"/>
    <col min="3074" max="3077" width="11.42578125" style="20"/>
    <col min="3078" max="3078" width="11.5703125" style="20" bestFit="1" customWidth="1"/>
    <col min="3079" max="3079" width="17.140625" style="20" bestFit="1" customWidth="1"/>
    <col min="3080" max="3080" width="25.42578125" style="20" customWidth="1"/>
    <col min="3081" max="3081" width="12.42578125" style="20" customWidth="1"/>
    <col min="3082" max="3082" width="19.7109375" style="20" customWidth="1"/>
    <col min="3083" max="3326" width="11.42578125" style="20"/>
    <col min="3327" max="3327" width="1.5703125" style="20" customWidth="1"/>
    <col min="3328" max="3328" width="3" style="20" customWidth="1"/>
    <col min="3329" max="3329" width="28" style="20" customWidth="1"/>
    <col min="3330" max="3333" width="11.42578125" style="20"/>
    <col min="3334" max="3334" width="11.5703125" style="20" bestFit="1" customWidth="1"/>
    <col min="3335" max="3335" width="17.140625" style="20" bestFit="1" customWidth="1"/>
    <col min="3336" max="3336" width="25.42578125" style="20" customWidth="1"/>
    <col min="3337" max="3337" width="12.42578125" style="20" customWidth="1"/>
    <col min="3338" max="3338" width="19.7109375" style="20" customWidth="1"/>
    <col min="3339" max="3582" width="11.42578125" style="20"/>
    <col min="3583" max="3583" width="1.5703125" style="20" customWidth="1"/>
    <col min="3584" max="3584" width="3" style="20" customWidth="1"/>
    <col min="3585" max="3585" width="28" style="20" customWidth="1"/>
    <col min="3586" max="3589" width="11.42578125" style="20"/>
    <col min="3590" max="3590" width="11.5703125" style="20" bestFit="1" customWidth="1"/>
    <col min="3591" max="3591" width="17.140625" style="20" bestFit="1" customWidth="1"/>
    <col min="3592" max="3592" width="25.42578125" style="20" customWidth="1"/>
    <col min="3593" max="3593" width="12.42578125" style="20" customWidth="1"/>
    <col min="3594" max="3594" width="19.7109375" style="20" customWidth="1"/>
    <col min="3595" max="3838" width="11.42578125" style="20"/>
    <col min="3839" max="3839" width="1.5703125" style="20" customWidth="1"/>
    <col min="3840" max="3840" width="3" style="20" customWidth="1"/>
    <col min="3841" max="3841" width="28" style="20" customWidth="1"/>
    <col min="3842" max="3845" width="11.42578125" style="20"/>
    <col min="3846" max="3846" width="11.5703125" style="20" bestFit="1" customWidth="1"/>
    <col min="3847" max="3847" width="17.140625" style="20" bestFit="1" customWidth="1"/>
    <col min="3848" max="3848" width="25.42578125" style="20" customWidth="1"/>
    <col min="3849" max="3849" width="12.42578125" style="20" customWidth="1"/>
    <col min="3850" max="3850" width="19.7109375" style="20" customWidth="1"/>
    <col min="3851" max="4094" width="11.42578125" style="20"/>
    <col min="4095" max="4095" width="1.5703125" style="20" customWidth="1"/>
    <col min="4096" max="4096" width="3" style="20" customWidth="1"/>
    <col min="4097" max="4097" width="28" style="20" customWidth="1"/>
    <col min="4098" max="4101" width="11.42578125" style="20"/>
    <col min="4102" max="4102" width="11.5703125" style="20" bestFit="1" customWidth="1"/>
    <col min="4103" max="4103" width="17.140625" style="20" bestFit="1" customWidth="1"/>
    <col min="4104" max="4104" width="25.42578125" style="20" customWidth="1"/>
    <col min="4105" max="4105" width="12.42578125" style="20" customWidth="1"/>
    <col min="4106" max="4106" width="19.7109375" style="20" customWidth="1"/>
    <col min="4107" max="4350" width="11.42578125" style="20"/>
    <col min="4351" max="4351" width="1.5703125" style="20" customWidth="1"/>
    <col min="4352" max="4352" width="3" style="20" customWidth="1"/>
    <col min="4353" max="4353" width="28" style="20" customWidth="1"/>
    <col min="4354" max="4357" width="11.42578125" style="20"/>
    <col min="4358" max="4358" width="11.5703125" style="20" bestFit="1" customWidth="1"/>
    <col min="4359" max="4359" width="17.140625" style="20" bestFit="1" customWidth="1"/>
    <col min="4360" max="4360" width="25.42578125" style="20" customWidth="1"/>
    <col min="4361" max="4361" width="12.42578125" style="20" customWidth="1"/>
    <col min="4362" max="4362" width="19.7109375" style="20" customWidth="1"/>
    <col min="4363" max="4606" width="11.42578125" style="20"/>
    <col min="4607" max="4607" width="1.5703125" style="20" customWidth="1"/>
    <col min="4608" max="4608" width="3" style="20" customWidth="1"/>
    <col min="4609" max="4609" width="28" style="20" customWidth="1"/>
    <col min="4610" max="4613" width="11.42578125" style="20"/>
    <col min="4614" max="4614" width="11.5703125" style="20" bestFit="1" customWidth="1"/>
    <col min="4615" max="4615" width="17.140625" style="20" bestFit="1" customWidth="1"/>
    <col min="4616" max="4616" width="25.42578125" style="20" customWidth="1"/>
    <col min="4617" max="4617" width="12.42578125" style="20" customWidth="1"/>
    <col min="4618" max="4618" width="19.7109375" style="20" customWidth="1"/>
    <col min="4619" max="4862" width="11.42578125" style="20"/>
    <col min="4863" max="4863" width="1.5703125" style="20" customWidth="1"/>
    <col min="4864" max="4864" width="3" style="20" customWidth="1"/>
    <col min="4865" max="4865" width="28" style="20" customWidth="1"/>
    <col min="4866" max="4869" width="11.42578125" style="20"/>
    <col min="4870" max="4870" width="11.5703125" style="20" bestFit="1" customWidth="1"/>
    <col min="4871" max="4871" width="17.140625" style="20" bestFit="1" customWidth="1"/>
    <col min="4872" max="4872" width="25.42578125" style="20" customWidth="1"/>
    <col min="4873" max="4873" width="12.42578125" style="20" customWidth="1"/>
    <col min="4874" max="4874" width="19.7109375" style="20" customWidth="1"/>
    <col min="4875" max="5118" width="11.42578125" style="20"/>
    <col min="5119" max="5119" width="1.5703125" style="20" customWidth="1"/>
    <col min="5120" max="5120" width="3" style="20" customWidth="1"/>
    <col min="5121" max="5121" width="28" style="20" customWidth="1"/>
    <col min="5122" max="5125" width="11.42578125" style="20"/>
    <col min="5126" max="5126" width="11.5703125" style="20" bestFit="1" customWidth="1"/>
    <col min="5127" max="5127" width="17.140625" style="20" bestFit="1" customWidth="1"/>
    <col min="5128" max="5128" width="25.42578125" style="20" customWidth="1"/>
    <col min="5129" max="5129" width="12.42578125" style="20" customWidth="1"/>
    <col min="5130" max="5130" width="19.7109375" style="20" customWidth="1"/>
    <col min="5131" max="5374" width="11.42578125" style="20"/>
    <col min="5375" max="5375" width="1.5703125" style="20" customWidth="1"/>
    <col min="5376" max="5376" width="3" style="20" customWidth="1"/>
    <col min="5377" max="5377" width="28" style="20" customWidth="1"/>
    <col min="5378" max="5381" width="11.42578125" style="20"/>
    <col min="5382" max="5382" width="11.5703125" style="20" bestFit="1" customWidth="1"/>
    <col min="5383" max="5383" width="17.140625" style="20" bestFit="1" customWidth="1"/>
    <col min="5384" max="5384" width="25.42578125" style="20" customWidth="1"/>
    <col min="5385" max="5385" width="12.42578125" style="20" customWidth="1"/>
    <col min="5386" max="5386" width="19.7109375" style="20" customWidth="1"/>
    <col min="5387" max="5630" width="11.42578125" style="20"/>
    <col min="5631" max="5631" width="1.5703125" style="20" customWidth="1"/>
    <col min="5632" max="5632" width="3" style="20" customWidth="1"/>
    <col min="5633" max="5633" width="28" style="20" customWidth="1"/>
    <col min="5634" max="5637" width="11.42578125" style="20"/>
    <col min="5638" max="5638" width="11.5703125" style="20" bestFit="1" customWidth="1"/>
    <col min="5639" max="5639" width="17.140625" style="20" bestFit="1" customWidth="1"/>
    <col min="5640" max="5640" width="25.42578125" style="20" customWidth="1"/>
    <col min="5641" max="5641" width="12.42578125" style="20" customWidth="1"/>
    <col min="5642" max="5642" width="19.7109375" style="20" customWidth="1"/>
    <col min="5643" max="5886" width="11.42578125" style="20"/>
    <col min="5887" max="5887" width="1.5703125" style="20" customWidth="1"/>
    <col min="5888" max="5888" width="3" style="20" customWidth="1"/>
    <col min="5889" max="5889" width="28" style="20" customWidth="1"/>
    <col min="5890" max="5893" width="11.42578125" style="20"/>
    <col min="5894" max="5894" width="11.5703125" style="20" bestFit="1" customWidth="1"/>
    <col min="5895" max="5895" width="17.140625" style="20" bestFit="1" customWidth="1"/>
    <col min="5896" max="5896" width="25.42578125" style="20" customWidth="1"/>
    <col min="5897" max="5897" width="12.42578125" style="20" customWidth="1"/>
    <col min="5898" max="5898" width="19.7109375" style="20" customWidth="1"/>
    <col min="5899" max="6142" width="11.42578125" style="20"/>
    <col min="6143" max="6143" width="1.5703125" style="20" customWidth="1"/>
    <col min="6144" max="6144" width="3" style="20" customWidth="1"/>
    <col min="6145" max="6145" width="28" style="20" customWidth="1"/>
    <col min="6146" max="6149" width="11.42578125" style="20"/>
    <col min="6150" max="6150" width="11.5703125" style="20" bestFit="1" customWidth="1"/>
    <col min="6151" max="6151" width="17.140625" style="20" bestFit="1" customWidth="1"/>
    <col min="6152" max="6152" width="25.42578125" style="20" customWidth="1"/>
    <col min="6153" max="6153" width="12.42578125" style="20" customWidth="1"/>
    <col min="6154" max="6154" width="19.7109375" style="20" customWidth="1"/>
    <col min="6155" max="6398" width="11.42578125" style="20"/>
    <col min="6399" max="6399" width="1.5703125" style="20" customWidth="1"/>
    <col min="6400" max="6400" width="3" style="20" customWidth="1"/>
    <col min="6401" max="6401" width="28" style="20" customWidth="1"/>
    <col min="6402" max="6405" width="11.42578125" style="20"/>
    <col min="6406" max="6406" width="11.5703125" style="20" bestFit="1" customWidth="1"/>
    <col min="6407" max="6407" width="17.140625" style="20" bestFit="1" customWidth="1"/>
    <col min="6408" max="6408" width="25.42578125" style="20" customWidth="1"/>
    <col min="6409" max="6409" width="12.42578125" style="20" customWidth="1"/>
    <col min="6410" max="6410" width="19.7109375" style="20" customWidth="1"/>
    <col min="6411" max="6654" width="11.42578125" style="20"/>
    <col min="6655" max="6655" width="1.5703125" style="20" customWidth="1"/>
    <col min="6656" max="6656" width="3" style="20" customWidth="1"/>
    <col min="6657" max="6657" width="28" style="20" customWidth="1"/>
    <col min="6658" max="6661" width="11.42578125" style="20"/>
    <col min="6662" max="6662" width="11.5703125" style="20" bestFit="1" customWidth="1"/>
    <col min="6663" max="6663" width="17.140625" style="20" bestFit="1" customWidth="1"/>
    <col min="6664" max="6664" width="25.42578125" style="20" customWidth="1"/>
    <col min="6665" max="6665" width="12.42578125" style="20" customWidth="1"/>
    <col min="6666" max="6666" width="19.7109375" style="20" customWidth="1"/>
    <col min="6667" max="6910" width="11.42578125" style="20"/>
    <col min="6911" max="6911" width="1.5703125" style="20" customWidth="1"/>
    <col min="6912" max="6912" width="3" style="20" customWidth="1"/>
    <col min="6913" max="6913" width="28" style="20" customWidth="1"/>
    <col min="6914" max="6917" width="11.42578125" style="20"/>
    <col min="6918" max="6918" width="11.5703125" style="20" bestFit="1" customWidth="1"/>
    <col min="6919" max="6919" width="17.140625" style="20" bestFit="1" customWidth="1"/>
    <col min="6920" max="6920" width="25.42578125" style="20" customWidth="1"/>
    <col min="6921" max="6921" width="12.42578125" style="20" customWidth="1"/>
    <col min="6922" max="6922" width="19.7109375" style="20" customWidth="1"/>
    <col min="6923" max="7166" width="11.42578125" style="20"/>
    <col min="7167" max="7167" width="1.5703125" style="20" customWidth="1"/>
    <col min="7168" max="7168" width="3" style="20" customWidth="1"/>
    <col min="7169" max="7169" width="28" style="20" customWidth="1"/>
    <col min="7170" max="7173" width="11.42578125" style="20"/>
    <col min="7174" max="7174" width="11.5703125" style="20" bestFit="1" customWidth="1"/>
    <col min="7175" max="7175" width="17.140625" style="20" bestFit="1" customWidth="1"/>
    <col min="7176" max="7176" width="25.42578125" style="20" customWidth="1"/>
    <col min="7177" max="7177" width="12.42578125" style="20" customWidth="1"/>
    <col min="7178" max="7178" width="19.7109375" style="20" customWidth="1"/>
    <col min="7179" max="7422" width="11.42578125" style="20"/>
    <col min="7423" max="7423" width="1.5703125" style="20" customWidth="1"/>
    <col min="7424" max="7424" width="3" style="20" customWidth="1"/>
    <col min="7425" max="7425" width="28" style="20" customWidth="1"/>
    <col min="7426" max="7429" width="11.42578125" style="20"/>
    <col min="7430" max="7430" width="11.5703125" style="20" bestFit="1" customWidth="1"/>
    <col min="7431" max="7431" width="17.140625" style="20" bestFit="1" customWidth="1"/>
    <col min="7432" max="7432" width="25.42578125" style="20" customWidth="1"/>
    <col min="7433" max="7433" width="12.42578125" style="20" customWidth="1"/>
    <col min="7434" max="7434" width="19.7109375" style="20" customWidth="1"/>
    <col min="7435" max="7678" width="11.42578125" style="20"/>
    <col min="7679" max="7679" width="1.5703125" style="20" customWidth="1"/>
    <col min="7680" max="7680" width="3" style="20" customWidth="1"/>
    <col min="7681" max="7681" width="28" style="20" customWidth="1"/>
    <col min="7682" max="7685" width="11.42578125" style="20"/>
    <col min="7686" max="7686" width="11.5703125" style="20" bestFit="1" customWidth="1"/>
    <col min="7687" max="7687" width="17.140625" style="20" bestFit="1" customWidth="1"/>
    <col min="7688" max="7688" width="25.42578125" style="20" customWidth="1"/>
    <col min="7689" max="7689" width="12.42578125" style="20" customWidth="1"/>
    <col min="7690" max="7690" width="19.7109375" style="20" customWidth="1"/>
    <col min="7691" max="7934" width="11.42578125" style="20"/>
    <col min="7935" max="7935" width="1.5703125" style="20" customWidth="1"/>
    <col min="7936" max="7936" width="3" style="20" customWidth="1"/>
    <col min="7937" max="7937" width="28" style="20" customWidth="1"/>
    <col min="7938" max="7941" width="11.42578125" style="20"/>
    <col min="7942" max="7942" width="11.5703125" style="20" bestFit="1" customWidth="1"/>
    <col min="7943" max="7943" width="17.140625" style="20" bestFit="1" customWidth="1"/>
    <col min="7944" max="7944" width="25.42578125" style="20" customWidth="1"/>
    <col min="7945" max="7945" width="12.42578125" style="20" customWidth="1"/>
    <col min="7946" max="7946" width="19.7109375" style="20" customWidth="1"/>
    <col min="7947" max="8190" width="11.42578125" style="20"/>
    <col min="8191" max="8191" width="1.5703125" style="20" customWidth="1"/>
    <col min="8192" max="8192" width="3" style="20" customWidth="1"/>
    <col min="8193" max="8193" width="28" style="20" customWidth="1"/>
    <col min="8194" max="8197" width="11.42578125" style="20"/>
    <col min="8198" max="8198" width="11.5703125" style="20" bestFit="1" customWidth="1"/>
    <col min="8199" max="8199" width="17.140625" style="20" bestFit="1" customWidth="1"/>
    <col min="8200" max="8200" width="25.42578125" style="20" customWidth="1"/>
    <col min="8201" max="8201" width="12.42578125" style="20" customWidth="1"/>
    <col min="8202" max="8202" width="19.7109375" style="20" customWidth="1"/>
    <col min="8203" max="8446" width="11.42578125" style="20"/>
    <col min="8447" max="8447" width="1.5703125" style="20" customWidth="1"/>
    <col min="8448" max="8448" width="3" style="20" customWidth="1"/>
    <col min="8449" max="8449" width="28" style="20" customWidth="1"/>
    <col min="8450" max="8453" width="11.42578125" style="20"/>
    <col min="8454" max="8454" width="11.5703125" style="20" bestFit="1" customWidth="1"/>
    <col min="8455" max="8455" width="17.140625" style="20" bestFit="1" customWidth="1"/>
    <col min="8456" max="8456" width="25.42578125" style="20" customWidth="1"/>
    <col min="8457" max="8457" width="12.42578125" style="20" customWidth="1"/>
    <col min="8458" max="8458" width="19.7109375" style="20" customWidth="1"/>
    <col min="8459" max="8702" width="11.42578125" style="20"/>
    <col min="8703" max="8703" width="1.5703125" style="20" customWidth="1"/>
    <col min="8704" max="8704" width="3" style="20" customWidth="1"/>
    <col min="8705" max="8705" width="28" style="20" customWidth="1"/>
    <col min="8706" max="8709" width="11.42578125" style="20"/>
    <col min="8710" max="8710" width="11.5703125" style="20" bestFit="1" customWidth="1"/>
    <col min="8711" max="8711" width="17.140625" style="20" bestFit="1" customWidth="1"/>
    <col min="8712" max="8712" width="25.42578125" style="20" customWidth="1"/>
    <col min="8713" max="8713" width="12.42578125" style="20" customWidth="1"/>
    <col min="8714" max="8714" width="19.7109375" style="20" customWidth="1"/>
    <col min="8715" max="8958" width="11.42578125" style="20"/>
    <col min="8959" max="8959" width="1.5703125" style="20" customWidth="1"/>
    <col min="8960" max="8960" width="3" style="20" customWidth="1"/>
    <col min="8961" max="8961" width="28" style="20" customWidth="1"/>
    <col min="8962" max="8965" width="11.42578125" style="20"/>
    <col min="8966" max="8966" width="11.5703125" style="20" bestFit="1" customWidth="1"/>
    <col min="8967" max="8967" width="17.140625" style="20" bestFit="1" customWidth="1"/>
    <col min="8968" max="8968" width="25.42578125" style="20" customWidth="1"/>
    <col min="8969" max="8969" width="12.42578125" style="20" customWidth="1"/>
    <col min="8970" max="8970" width="19.7109375" style="20" customWidth="1"/>
    <col min="8971" max="9214" width="11.42578125" style="20"/>
    <col min="9215" max="9215" width="1.5703125" style="20" customWidth="1"/>
    <col min="9216" max="9216" width="3" style="20" customWidth="1"/>
    <col min="9217" max="9217" width="28" style="20" customWidth="1"/>
    <col min="9218" max="9221" width="11.42578125" style="20"/>
    <col min="9222" max="9222" width="11.5703125" style="20" bestFit="1" customWidth="1"/>
    <col min="9223" max="9223" width="17.140625" style="20" bestFit="1" customWidth="1"/>
    <col min="9224" max="9224" width="25.42578125" style="20" customWidth="1"/>
    <col min="9225" max="9225" width="12.42578125" style="20" customWidth="1"/>
    <col min="9226" max="9226" width="19.7109375" style="20" customWidth="1"/>
    <col min="9227" max="9470" width="11.42578125" style="20"/>
    <col min="9471" max="9471" width="1.5703125" style="20" customWidth="1"/>
    <col min="9472" max="9472" width="3" style="20" customWidth="1"/>
    <col min="9473" max="9473" width="28" style="20" customWidth="1"/>
    <col min="9474" max="9477" width="11.42578125" style="20"/>
    <col min="9478" max="9478" width="11.5703125" style="20" bestFit="1" customWidth="1"/>
    <col min="9479" max="9479" width="17.140625" style="20" bestFit="1" customWidth="1"/>
    <col min="9480" max="9480" width="25.42578125" style="20" customWidth="1"/>
    <col min="9481" max="9481" width="12.42578125" style="20" customWidth="1"/>
    <col min="9482" max="9482" width="19.7109375" style="20" customWidth="1"/>
    <col min="9483" max="9726" width="11.42578125" style="20"/>
    <col min="9727" max="9727" width="1.5703125" style="20" customWidth="1"/>
    <col min="9728" max="9728" width="3" style="20" customWidth="1"/>
    <col min="9729" max="9729" width="28" style="20" customWidth="1"/>
    <col min="9730" max="9733" width="11.42578125" style="20"/>
    <col min="9734" max="9734" width="11.5703125" style="20" bestFit="1" customWidth="1"/>
    <col min="9735" max="9735" width="17.140625" style="20" bestFit="1" customWidth="1"/>
    <col min="9736" max="9736" width="25.42578125" style="20" customWidth="1"/>
    <col min="9737" max="9737" width="12.42578125" style="20" customWidth="1"/>
    <col min="9738" max="9738" width="19.7109375" style="20" customWidth="1"/>
    <col min="9739" max="9982" width="11.42578125" style="20"/>
    <col min="9983" max="9983" width="1.5703125" style="20" customWidth="1"/>
    <col min="9984" max="9984" width="3" style="20" customWidth="1"/>
    <col min="9985" max="9985" width="28" style="20" customWidth="1"/>
    <col min="9986" max="9989" width="11.42578125" style="20"/>
    <col min="9990" max="9990" width="11.5703125" style="20" bestFit="1" customWidth="1"/>
    <col min="9991" max="9991" width="17.140625" style="20" bestFit="1" customWidth="1"/>
    <col min="9992" max="9992" width="25.42578125" style="20" customWidth="1"/>
    <col min="9993" max="9993" width="12.42578125" style="20" customWidth="1"/>
    <col min="9994" max="9994" width="19.7109375" style="20" customWidth="1"/>
    <col min="9995" max="10238" width="11.42578125" style="20"/>
    <col min="10239" max="10239" width="1.5703125" style="20" customWidth="1"/>
    <col min="10240" max="10240" width="3" style="20" customWidth="1"/>
    <col min="10241" max="10241" width="28" style="20" customWidth="1"/>
    <col min="10242" max="10245" width="11.42578125" style="20"/>
    <col min="10246" max="10246" width="11.5703125" style="20" bestFit="1" customWidth="1"/>
    <col min="10247" max="10247" width="17.140625" style="20" bestFit="1" customWidth="1"/>
    <col min="10248" max="10248" width="25.42578125" style="20" customWidth="1"/>
    <col min="10249" max="10249" width="12.42578125" style="20" customWidth="1"/>
    <col min="10250" max="10250" width="19.7109375" style="20" customWidth="1"/>
    <col min="10251" max="10494" width="11.42578125" style="20"/>
    <col min="10495" max="10495" width="1.5703125" style="20" customWidth="1"/>
    <col min="10496" max="10496" width="3" style="20" customWidth="1"/>
    <col min="10497" max="10497" width="28" style="20" customWidth="1"/>
    <col min="10498" max="10501" width="11.42578125" style="20"/>
    <col min="10502" max="10502" width="11.5703125" style="20" bestFit="1" customWidth="1"/>
    <col min="10503" max="10503" width="17.140625" style="20" bestFit="1" customWidth="1"/>
    <col min="10504" max="10504" width="25.42578125" style="20" customWidth="1"/>
    <col min="10505" max="10505" width="12.42578125" style="20" customWidth="1"/>
    <col min="10506" max="10506" width="19.7109375" style="20" customWidth="1"/>
    <col min="10507" max="10750" width="11.42578125" style="20"/>
    <col min="10751" max="10751" width="1.5703125" style="20" customWidth="1"/>
    <col min="10752" max="10752" width="3" style="20" customWidth="1"/>
    <col min="10753" max="10753" width="28" style="20" customWidth="1"/>
    <col min="10754" max="10757" width="11.42578125" style="20"/>
    <col min="10758" max="10758" width="11.5703125" style="20" bestFit="1" customWidth="1"/>
    <col min="10759" max="10759" width="17.140625" style="20" bestFit="1" customWidth="1"/>
    <col min="10760" max="10760" width="25.42578125" style="20" customWidth="1"/>
    <col min="10761" max="10761" width="12.42578125" style="20" customWidth="1"/>
    <col min="10762" max="10762" width="19.7109375" style="20" customWidth="1"/>
    <col min="10763" max="11006" width="11.42578125" style="20"/>
    <col min="11007" max="11007" width="1.5703125" style="20" customWidth="1"/>
    <col min="11008" max="11008" width="3" style="20" customWidth="1"/>
    <col min="11009" max="11009" width="28" style="20" customWidth="1"/>
    <col min="11010" max="11013" width="11.42578125" style="20"/>
    <col min="11014" max="11014" width="11.5703125" style="20" bestFit="1" customWidth="1"/>
    <col min="11015" max="11015" width="17.140625" style="20" bestFit="1" customWidth="1"/>
    <col min="11016" max="11016" width="25.42578125" style="20" customWidth="1"/>
    <col min="11017" max="11017" width="12.42578125" style="20" customWidth="1"/>
    <col min="11018" max="11018" width="19.7109375" style="20" customWidth="1"/>
    <col min="11019" max="11262" width="11.42578125" style="20"/>
    <col min="11263" max="11263" width="1.5703125" style="20" customWidth="1"/>
    <col min="11264" max="11264" width="3" style="20" customWidth="1"/>
    <col min="11265" max="11265" width="28" style="20" customWidth="1"/>
    <col min="11266" max="11269" width="11.42578125" style="20"/>
    <col min="11270" max="11270" width="11.5703125" style="20" bestFit="1" customWidth="1"/>
    <col min="11271" max="11271" width="17.140625" style="20" bestFit="1" customWidth="1"/>
    <col min="11272" max="11272" width="25.42578125" style="20" customWidth="1"/>
    <col min="11273" max="11273" width="12.42578125" style="20" customWidth="1"/>
    <col min="11274" max="11274" width="19.7109375" style="20" customWidth="1"/>
    <col min="11275" max="11518" width="11.42578125" style="20"/>
    <col min="11519" max="11519" width="1.5703125" style="20" customWidth="1"/>
    <col min="11520" max="11520" width="3" style="20" customWidth="1"/>
    <col min="11521" max="11521" width="28" style="20" customWidth="1"/>
    <col min="11522" max="11525" width="11.42578125" style="20"/>
    <col min="11526" max="11526" width="11.5703125" style="20" bestFit="1" customWidth="1"/>
    <col min="11527" max="11527" width="17.140625" style="20" bestFit="1" customWidth="1"/>
    <col min="11528" max="11528" width="25.42578125" style="20" customWidth="1"/>
    <col min="11529" max="11529" width="12.42578125" style="20" customWidth="1"/>
    <col min="11530" max="11530" width="19.7109375" style="20" customWidth="1"/>
    <col min="11531" max="11774" width="11.42578125" style="20"/>
    <col min="11775" max="11775" width="1.5703125" style="20" customWidth="1"/>
    <col min="11776" max="11776" width="3" style="20" customWidth="1"/>
    <col min="11777" max="11777" width="28" style="20" customWidth="1"/>
    <col min="11778" max="11781" width="11.42578125" style="20"/>
    <col min="11782" max="11782" width="11.5703125" style="20" bestFit="1" customWidth="1"/>
    <col min="11783" max="11783" width="17.140625" style="20" bestFit="1" customWidth="1"/>
    <col min="11784" max="11784" width="25.42578125" style="20" customWidth="1"/>
    <col min="11785" max="11785" width="12.42578125" style="20" customWidth="1"/>
    <col min="11786" max="11786" width="19.7109375" style="20" customWidth="1"/>
    <col min="11787" max="12030" width="11.42578125" style="20"/>
    <col min="12031" max="12031" width="1.5703125" style="20" customWidth="1"/>
    <col min="12032" max="12032" width="3" style="20" customWidth="1"/>
    <col min="12033" max="12033" width="28" style="20" customWidth="1"/>
    <col min="12034" max="12037" width="11.42578125" style="20"/>
    <col min="12038" max="12038" width="11.5703125" style="20" bestFit="1" customWidth="1"/>
    <col min="12039" max="12039" width="17.140625" style="20" bestFit="1" customWidth="1"/>
    <col min="12040" max="12040" width="25.42578125" style="20" customWidth="1"/>
    <col min="12041" max="12041" width="12.42578125" style="20" customWidth="1"/>
    <col min="12042" max="12042" width="19.7109375" style="20" customWidth="1"/>
    <col min="12043" max="12286" width="11.42578125" style="20"/>
    <col min="12287" max="12287" width="1.5703125" style="20" customWidth="1"/>
    <col min="12288" max="12288" width="3" style="20" customWidth="1"/>
    <col min="12289" max="12289" width="28" style="20" customWidth="1"/>
    <col min="12290" max="12293" width="11.42578125" style="20"/>
    <col min="12294" max="12294" width="11.5703125" style="20" bestFit="1" customWidth="1"/>
    <col min="12295" max="12295" width="17.140625" style="20" bestFit="1" customWidth="1"/>
    <col min="12296" max="12296" width="25.42578125" style="20" customWidth="1"/>
    <col min="12297" max="12297" width="12.42578125" style="20" customWidth="1"/>
    <col min="12298" max="12298" width="19.7109375" style="20" customWidth="1"/>
    <col min="12299" max="12542" width="11.42578125" style="20"/>
    <col min="12543" max="12543" width="1.5703125" style="20" customWidth="1"/>
    <col min="12544" max="12544" width="3" style="20" customWidth="1"/>
    <col min="12545" max="12545" width="28" style="20" customWidth="1"/>
    <col min="12546" max="12549" width="11.42578125" style="20"/>
    <col min="12550" max="12550" width="11.5703125" style="20" bestFit="1" customWidth="1"/>
    <col min="12551" max="12551" width="17.140625" style="20" bestFit="1" customWidth="1"/>
    <col min="12552" max="12552" width="25.42578125" style="20" customWidth="1"/>
    <col min="12553" max="12553" width="12.42578125" style="20" customWidth="1"/>
    <col min="12554" max="12554" width="19.7109375" style="20" customWidth="1"/>
    <col min="12555" max="12798" width="11.42578125" style="20"/>
    <col min="12799" max="12799" width="1.5703125" style="20" customWidth="1"/>
    <col min="12800" max="12800" width="3" style="20" customWidth="1"/>
    <col min="12801" max="12801" width="28" style="20" customWidth="1"/>
    <col min="12802" max="12805" width="11.42578125" style="20"/>
    <col min="12806" max="12806" width="11.5703125" style="20" bestFit="1" customWidth="1"/>
    <col min="12807" max="12807" width="17.140625" style="20" bestFit="1" customWidth="1"/>
    <col min="12808" max="12808" width="25.42578125" style="20" customWidth="1"/>
    <col min="12809" max="12809" width="12.42578125" style="20" customWidth="1"/>
    <col min="12810" max="12810" width="19.7109375" style="20" customWidth="1"/>
    <col min="12811" max="13054" width="11.42578125" style="20"/>
    <col min="13055" max="13055" width="1.5703125" style="20" customWidth="1"/>
    <col min="13056" max="13056" width="3" style="20" customWidth="1"/>
    <col min="13057" max="13057" width="28" style="20" customWidth="1"/>
    <col min="13058" max="13061" width="11.42578125" style="20"/>
    <col min="13062" max="13062" width="11.5703125" style="20" bestFit="1" customWidth="1"/>
    <col min="13063" max="13063" width="17.140625" style="20" bestFit="1" customWidth="1"/>
    <col min="13064" max="13064" width="25.42578125" style="20" customWidth="1"/>
    <col min="13065" max="13065" width="12.42578125" style="20" customWidth="1"/>
    <col min="13066" max="13066" width="19.7109375" style="20" customWidth="1"/>
    <col min="13067" max="13310" width="11.42578125" style="20"/>
    <col min="13311" max="13311" width="1.5703125" style="20" customWidth="1"/>
    <col min="13312" max="13312" width="3" style="20" customWidth="1"/>
    <col min="13313" max="13313" width="28" style="20" customWidth="1"/>
    <col min="13314" max="13317" width="11.42578125" style="20"/>
    <col min="13318" max="13318" width="11.5703125" style="20" bestFit="1" customWidth="1"/>
    <col min="13319" max="13319" width="17.140625" style="20" bestFit="1" customWidth="1"/>
    <col min="13320" max="13320" width="25.42578125" style="20" customWidth="1"/>
    <col min="13321" max="13321" width="12.42578125" style="20" customWidth="1"/>
    <col min="13322" max="13322" width="19.7109375" style="20" customWidth="1"/>
    <col min="13323" max="13566" width="11.42578125" style="20"/>
    <col min="13567" max="13567" width="1.5703125" style="20" customWidth="1"/>
    <col min="13568" max="13568" width="3" style="20" customWidth="1"/>
    <col min="13569" max="13569" width="28" style="20" customWidth="1"/>
    <col min="13570" max="13573" width="11.42578125" style="20"/>
    <col min="13574" max="13574" width="11.5703125" style="20" bestFit="1" customWidth="1"/>
    <col min="13575" max="13575" width="17.140625" style="20" bestFit="1" customWidth="1"/>
    <col min="13576" max="13576" width="25.42578125" style="20" customWidth="1"/>
    <col min="13577" max="13577" width="12.42578125" style="20" customWidth="1"/>
    <col min="13578" max="13578" width="19.7109375" style="20" customWidth="1"/>
    <col min="13579" max="13822" width="11.42578125" style="20"/>
    <col min="13823" max="13823" width="1.5703125" style="20" customWidth="1"/>
    <col min="13824" max="13824" width="3" style="20" customWidth="1"/>
    <col min="13825" max="13825" width="28" style="20" customWidth="1"/>
    <col min="13826" max="13829" width="11.42578125" style="20"/>
    <col min="13830" max="13830" width="11.5703125" style="20" bestFit="1" customWidth="1"/>
    <col min="13831" max="13831" width="17.140625" style="20" bestFit="1" customWidth="1"/>
    <col min="13832" max="13832" width="25.42578125" style="20" customWidth="1"/>
    <col min="13833" max="13833" width="12.42578125" style="20" customWidth="1"/>
    <col min="13834" max="13834" width="19.7109375" style="20" customWidth="1"/>
    <col min="13835" max="14078" width="11.42578125" style="20"/>
    <col min="14079" max="14079" width="1.5703125" style="20" customWidth="1"/>
    <col min="14080" max="14080" width="3" style="20" customWidth="1"/>
    <col min="14081" max="14081" width="28" style="20" customWidth="1"/>
    <col min="14082" max="14085" width="11.42578125" style="20"/>
    <col min="14086" max="14086" width="11.5703125" style="20" bestFit="1" customWidth="1"/>
    <col min="14087" max="14087" width="17.140625" style="20" bestFit="1" customWidth="1"/>
    <col min="14088" max="14088" width="25.42578125" style="20" customWidth="1"/>
    <col min="14089" max="14089" width="12.42578125" style="20" customWidth="1"/>
    <col min="14090" max="14090" width="19.7109375" style="20" customWidth="1"/>
    <col min="14091" max="14334" width="11.42578125" style="20"/>
    <col min="14335" max="14335" width="1.5703125" style="20" customWidth="1"/>
    <col min="14336" max="14336" width="3" style="20" customWidth="1"/>
    <col min="14337" max="14337" width="28" style="20" customWidth="1"/>
    <col min="14338" max="14341" width="11.42578125" style="20"/>
    <col min="14342" max="14342" width="11.5703125" style="20" bestFit="1" customWidth="1"/>
    <col min="14343" max="14343" width="17.140625" style="20" bestFit="1" customWidth="1"/>
    <col min="14344" max="14344" width="25.42578125" style="20" customWidth="1"/>
    <col min="14345" max="14345" width="12.42578125" style="20" customWidth="1"/>
    <col min="14346" max="14346" width="19.7109375" style="20" customWidth="1"/>
    <col min="14347" max="14590" width="11.42578125" style="20"/>
    <col min="14591" max="14591" width="1.5703125" style="20" customWidth="1"/>
    <col min="14592" max="14592" width="3" style="20" customWidth="1"/>
    <col min="14593" max="14593" width="28" style="20" customWidth="1"/>
    <col min="14594" max="14597" width="11.42578125" style="20"/>
    <col min="14598" max="14598" width="11.5703125" style="20" bestFit="1" customWidth="1"/>
    <col min="14599" max="14599" width="17.140625" style="20" bestFit="1" customWidth="1"/>
    <col min="14600" max="14600" width="25.42578125" style="20" customWidth="1"/>
    <col min="14601" max="14601" width="12.42578125" style="20" customWidth="1"/>
    <col min="14602" max="14602" width="19.7109375" style="20" customWidth="1"/>
    <col min="14603" max="14846" width="11.42578125" style="20"/>
    <col min="14847" max="14847" width="1.5703125" style="20" customWidth="1"/>
    <col min="14848" max="14848" width="3" style="20" customWidth="1"/>
    <col min="14849" max="14849" width="28" style="20" customWidth="1"/>
    <col min="14850" max="14853" width="11.42578125" style="20"/>
    <col min="14854" max="14854" width="11.5703125" style="20" bestFit="1" customWidth="1"/>
    <col min="14855" max="14855" width="17.140625" style="20" bestFit="1" customWidth="1"/>
    <col min="14856" max="14856" width="25.42578125" style="20" customWidth="1"/>
    <col min="14857" max="14857" width="12.42578125" style="20" customWidth="1"/>
    <col min="14858" max="14858" width="19.7109375" style="20" customWidth="1"/>
    <col min="14859" max="15102" width="11.42578125" style="20"/>
    <col min="15103" max="15103" width="1.5703125" style="20" customWidth="1"/>
    <col min="15104" max="15104" width="3" style="20" customWidth="1"/>
    <col min="15105" max="15105" width="28" style="20" customWidth="1"/>
    <col min="15106" max="15109" width="11.42578125" style="20"/>
    <col min="15110" max="15110" width="11.5703125" style="20" bestFit="1" customWidth="1"/>
    <col min="15111" max="15111" width="17.140625" style="20" bestFit="1" customWidth="1"/>
    <col min="15112" max="15112" width="25.42578125" style="20" customWidth="1"/>
    <col min="15113" max="15113" width="12.42578125" style="20" customWidth="1"/>
    <col min="15114" max="15114" width="19.7109375" style="20" customWidth="1"/>
    <col min="15115" max="15358" width="11.42578125" style="20"/>
    <col min="15359" max="15359" width="1.5703125" style="20" customWidth="1"/>
    <col min="15360" max="15360" width="3" style="20" customWidth="1"/>
    <col min="15361" max="15361" width="28" style="20" customWidth="1"/>
    <col min="15362" max="15365" width="11.42578125" style="20"/>
    <col min="15366" max="15366" width="11.5703125" style="20" bestFit="1" customWidth="1"/>
    <col min="15367" max="15367" width="17.140625" style="20" bestFit="1" customWidth="1"/>
    <col min="15368" max="15368" width="25.42578125" style="20" customWidth="1"/>
    <col min="15369" max="15369" width="12.42578125" style="20" customWidth="1"/>
    <col min="15370" max="15370" width="19.7109375" style="20" customWidth="1"/>
    <col min="15371" max="15614" width="11.42578125" style="20"/>
    <col min="15615" max="15615" width="1.5703125" style="20" customWidth="1"/>
    <col min="15616" max="15616" width="3" style="20" customWidth="1"/>
    <col min="15617" max="15617" width="28" style="20" customWidth="1"/>
    <col min="15618" max="15621" width="11.42578125" style="20"/>
    <col min="15622" max="15622" width="11.5703125" style="20" bestFit="1" customWidth="1"/>
    <col min="15623" max="15623" width="17.140625" style="20" bestFit="1" customWidth="1"/>
    <col min="15624" max="15624" width="25.42578125" style="20" customWidth="1"/>
    <col min="15625" max="15625" width="12.42578125" style="20" customWidth="1"/>
    <col min="15626" max="15626" width="19.7109375" style="20" customWidth="1"/>
    <col min="15627" max="15870" width="11.42578125" style="20"/>
    <col min="15871" max="15871" width="1.5703125" style="20" customWidth="1"/>
    <col min="15872" max="15872" width="3" style="20" customWidth="1"/>
    <col min="15873" max="15873" width="28" style="20" customWidth="1"/>
    <col min="15874" max="15877" width="11.42578125" style="20"/>
    <col min="15878" max="15878" width="11.5703125" style="20" bestFit="1" customWidth="1"/>
    <col min="15879" max="15879" width="17.140625" style="20" bestFit="1" customWidth="1"/>
    <col min="15880" max="15880" width="25.42578125" style="20" customWidth="1"/>
    <col min="15881" max="15881" width="12.42578125" style="20" customWidth="1"/>
    <col min="15882" max="15882" width="19.7109375" style="20" customWidth="1"/>
    <col min="15883" max="16126" width="11.42578125" style="20"/>
    <col min="16127" max="16127" width="1.5703125" style="20" customWidth="1"/>
    <col min="16128" max="16128" width="3" style="20" customWidth="1"/>
    <col min="16129" max="16129" width="28" style="20" customWidth="1"/>
    <col min="16130" max="16133" width="11.42578125" style="20"/>
    <col min="16134" max="16134" width="11.5703125" style="20" bestFit="1" customWidth="1"/>
    <col min="16135" max="16135" width="17.140625" style="20" bestFit="1" customWidth="1"/>
    <col min="16136" max="16136" width="25.42578125" style="20" customWidth="1"/>
    <col min="16137" max="16137" width="12.42578125" style="20" customWidth="1"/>
    <col min="16138" max="16138" width="19.7109375" style="20" customWidth="1"/>
    <col min="16139" max="16384" width="11.42578125" style="20"/>
  </cols>
  <sheetData>
    <row r="1" spans="2:32" ht="19.5" customHeight="1" x14ac:dyDescent="0.25">
      <c r="B1" s="76"/>
      <c r="C1" s="77"/>
      <c r="D1" s="76" t="s">
        <v>0</v>
      </c>
      <c r="E1" s="77"/>
      <c r="F1" s="77"/>
      <c r="G1" s="77"/>
      <c r="H1" s="77"/>
      <c r="I1" s="77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2:32" ht="21" customHeight="1" x14ac:dyDescent="0.25">
      <c r="B2" s="78"/>
      <c r="C2" s="79"/>
      <c r="D2" s="78"/>
      <c r="E2" s="79"/>
      <c r="F2" s="79"/>
      <c r="G2" s="79"/>
      <c r="H2" s="79"/>
      <c r="I2" s="79"/>
      <c r="J2" s="21">
        <v>44432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2:32" ht="15.75" customHeight="1" thickBot="1" x14ac:dyDescent="0.3">
      <c r="B3" s="80"/>
      <c r="C3" s="81"/>
      <c r="D3" s="80"/>
      <c r="E3" s="81"/>
      <c r="F3" s="81"/>
      <c r="G3" s="81"/>
      <c r="H3" s="81"/>
      <c r="I3" s="81"/>
      <c r="J3" s="2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5" spans="2:32" s="7" customFormat="1" ht="15.75" thickBot="1" x14ac:dyDescent="0.3">
      <c r="H5" s="23"/>
      <c r="I5" s="23"/>
    </row>
    <row r="6" spans="2:32" ht="19.5" customHeight="1" thickBot="1" x14ac:dyDescent="0.35">
      <c r="C6" s="54" t="s">
        <v>39</v>
      </c>
      <c r="D6" s="55"/>
      <c r="E6" s="55"/>
      <c r="F6" s="55"/>
      <c r="G6" s="55"/>
      <c r="H6" s="55"/>
      <c r="I6" s="55"/>
      <c r="J6" s="56"/>
    </row>
    <row r="7" spans="2:32" s="7" customFormat="1" x14ac:dyDescent="0.25">
      <c r="C7" s="24"/>
      <c r="D7" s="24"/>
      <c r="E7" s="24"/>
      <c r="F7" s="24"/>
      <c r="G7" s="24"/>
      <c r="H7" s="24"/>
      <c r="I7" s="24"/>
    </row>
    <row r="8" spans="2:32" s="7" customFormat="1" x14ac:dyDescent="0.25">
      <c r="C8" s="24"/>
      <c r="D8" s="24"/>
      <c r="E8" s="24"/>
      <c r="F8" s="24"/>
      <c r="G8" s="24"/>
      <c r="H8" s="24"/>
      <c r="I8" s="24"/>
    </row>
    <row r="9" spans="2:32" s="7" customFormat="1" x14ac:dyDescent="0.25">
      <c r="H9" s="26"/>
      <c r="I9" s="26"/>
      <c r="J9" s="27"/>
    </row>
    <row r="10" spans="2:32" s="7" customFormat="1" x14ac:dyDescent="0.25">
      <c r="H10" s="26"/>
      <c r="I10" s="26"/>
      <c r="J10" s="27"/>
    </row>
    <row r="11" spans="2:32" s="7" customFormat="1" x14ac:dyDescent="0.25">
      <c r="H11" s="26"/>
      <c r="I11" s="26"/>
      <c r="J11" s="27"/>
    </row>
    <row r="12" spans="2:32" s="7" customFormat="1" x14ac:dyDescent="0.25">
      <c r="H12" s="26"/>
      <c r="I12" s="26"/>
      <c r="J12" s="27"/>
    </row>
    <row r="13" spans="2:32" s="7" customFormat="1" x14ac:dyDescent="0.25">
      <c r="H13" s="26"/>
      <c r="I13" s="26"/>
      <c r="J13" s="27"/>
    </row>
    <row r="14" spans="2:32" s="7" customFormat="1" x14ac:dyDescent="0.25">
      <c r="H14" s="26"/>
      <c r="I14" s="26"/>
      <c r="J14" s="27"/>
    </row>
    <row r="15" spans="2:32" s="7" customFormat="1" ht="15.75" x14ac:dyDescent="0.25">
      <c r="C15" s="25" t="s">
        <v>85</v>
      </c>
      <c r="H15" s="26"/>
      <c r="I15" s="26"/>
      <c r="J15" s="27"/>
    </row>
    <row r="16" spans="2:32" s="7" customFormat="1" x14ac:dyDescent="0.25">
      <c r="H16" s="26"/>
      <c r="I16" s="26"/>
      <c r="J16" s="27"/>
    </row>
    <row r="17" spans="3:10" s="7" customFormat="1" x14ac:dyDescent="0.25">
      <c r="C17" s="28" t="s">
        <v>1</v>
      </c>
      <c r="D17" s="28" t="s">
        <v>2</v>
      </c>
      <c r="E17" s="28" t="s">
        <v>3</v>
      </c>
      <c r="F17" s="28" t="s">
        <v>4</v>
      </c>
      <c r="G17" s="28" t="s">
        <v>5</v>
      </c>
      <c r="H17" s="28" t="s">
        <v>6</v>
      </c>
      <c r="I17" s="28" t="s">
        <v>7</v>
      </c>
      <c r="J17" s="28" t="s">
        <v>8</v>
      </c>
    </row>
    <row r="18" spans="3:10" s="7" customFormat="1" x14ac:dyDescent="0.25">
      <c r="C18" s="29" t="s">
        <v>27</v>
      </c>
      <c r="D18" s="29" t="s">
        <v>32</v>
      </c>
      <c r="E18" s="30">
        <v>44695</v>
      </c>
      <c r="F18" s="31">
        <v>0.99652777777777779</v>
      </c>
      <c r="G18" s="31" t="s">
        <v>35</v>
      </c>
      <c r="H18" s="72">
        <v>80</v>
      </c>
      <c r="I18" s="75">
        <v>1179</v>
      </c>
      <c r="J18" s="75">
        <f>SUM(I18:I21)</f>
        <v>1179</v>
      </c>
    </row>
    <row r="19" spans="3:10" s="7" customFormat="1" x14ac:dyDescent="0.25">
      <c r="C19" s="29" t="s">
        <v>54</v>
      </c>
      <c r="D19" s="29" t="s">
        <v>33</v>
      </c>
      <c r="E19" s="30">
        <v>44696</v>
      </c>
      <c r="F19" s="31">
        <v>0.84722222222222221</v>
      </c>
      <c r="G19" s="31">
        <v>2.7777777777777776E-2</v>
      </c>
      <c r="H19" s="73"/>
      <c r="I19" s="75"/>
      <c r="J19" s="75"/>
    </row>
    <row r="20" spans="3:10" s="7" customFormat="1" x14ac:dyDescent="0.25">
      <c r="C20" s="29" t="s">
        <v>56</v>
      </c>
      <c r="D20" s="29" t="s">
        <v>37</v>
      </c>
      <c r="E20" s="30">
        <v>44700</v>
      </c>
      <c r="F20" s="31">
        <v>0.23958333333333334</v>
      </c>
      <c r="G20" s="31">
        <v>0.31944444444444448</v>
      </c>
      <c r="H20" s="73"/>
      <c r="I20" s="75"/>
      <c r="J20" s="75"/>
    </row>
    <row r="21" spans="3:10" s="7" customFormat="1" x14ac:dyDescent="0.25">
      <c r="C21" s="29" t="s">
        <v>40</v>
      </c>
      <c r="D21" s="29" t="s">
        <v>19</v>
      </c>
      <c r="E21" s="30">
        <v>44700</v>
      </c>
      <c r="F21" s="31">
        <v>0.40972222222222227</v>
      </c>
      <c r="G21" s="31">
        <v>0.56597222222222221</v>
      </c>
      <c r="H21" s="74"/>
      <c r="I21" s="75"/>
      <c r="J21" s="75"/>
    </row>
    <row r="22" spans="3:10" s="7" customFormat="1" ht="15.75" thickBot="1" x14ac:dyDescent="0.3">
      <c r="C22" s="18" t="s">
        <v>41</v>
      </c>
      <c r="H22" s="26"/>
      <c r="I22" s="26"/>
    </row>
    <row r="23" spans="3:10" s="7" customFormat="1" ht="15.75" thickBot="1" x14ac:dyDescent="0.3">
      <c r="H23" s="26"/>
      <c r="I23" s="26"/>
      <c r="J23" s="32">
        <f>+J18*H18</f>
        <v>94320</v>
      </c>
    </row>
    <row r="24" spans="3:10" s="7" customFormat="1" x14ac:dyDescent="0.25">
      <c r="C24" s="24"/>
      <c r="D24" s="24"/>
      <c r="E24" s="24"/>
      <c r="F24" s="24"/>
      <c r="G24" s="24"/>
      <c r="H24" s="24"/>
      <c r="I24" s="24"/>
    </row>
    <row r="25" spans="3:10" s="7" customFormat="1" x14ac:dyDescent="0.25">
      <c r="H25" s="26"/>
      <c r="I25" s="26"/>
      <c r="J25" s="27"/>
    </row>
    <row r="26" spans="3:10" s="7" customFormat="1" x14ac:dyDescent="0.25">
      <c r="H26" s="26"/>
      <c r="I26" s="26"/>
      <c r="J26" s="27"/>
    </row>
    <row r="27" spans="3:10" s="7" customFormat="1" x14ac:dyDescent="0.25">
      <c r="H27" s="26"/>
      <c r="I27" s="26"/>
      <c r="J27" s="27"/>
    </row>
    <row r="28" spans="3:10" s="7" customFormat="1" x14ac:dyDescent="0.25">
      <c r="H28" s="26"/>
      <c r="I28" s="26"/>
      <c r="J28" s="27"/>
    </row>
    <row r="29" spans="3:10" s="7" customFormat="1" x14ac:dyDescent="0.25">
      <c r="H29" s="26"/>
      <c r="I29" s="26"/>
      <c r="J29" s="27"/>
    </row>
    <row r="30" spans="3:10" s="7" customFormat="1" x14ac:dyDescent="0.25">
      <c r="H30" s="26"/>
      <c r="I30" s="26"/>
      <c r="J30" s="27"/>
    </row>
    <row r="31" spans="3:10" s="7" customFormat="1" ht="15.75" x14ac:dyDescent="0.25">
      <c r="C31" s="25" t="s">
        <v>85</v>
      </c>
      <c r="H31" s="26"/>
      <c r="I31" s="26"/>
      <c r="J31" s="27"/>
    </row>
    <row r="32" spans="3:10" s="7" customFormat="1" x14ac:dyDescent="0.25">
      <c r="H32" s="26"/>
      <c r="I32" s="26"/>
      <c r="J32" s="27"/>
    </row>
    <row r="33" spans="3:10" s="7" customFormat="1" x14ac:dyDescent="0.25">
      <c r="C33" s="28" t="s">
        <v>1</v>
      </c>
      <c r="D33" s="28" t="s">
        <v>2</v>
      </c>
      <c r="E33" s="28" t="s">
        <v>3</v>
      </c>
      <c r="F33" s="28" t="s">
        <v>4</v>
      </c>
      <c r="G33" s="28" t="s">
        <v>5</v>
      </c>
      <c r="H33" s="28" t="s">
        <v>6</v>
      </c>
      <c r="I33" s="28" t="s">
        <v>7</v>
      </c>
      <c r="J33" s="28" t="s">
        <v>8</v>
      </c>
    </row>
    <row r="34" spans="3:10" s="7" customFormat="1" x14ac:dyDescent="0.25">
      <c r="C34" s="29" t="s">
        <v>14</v>
      </c>
      <c r="D34" s="29" t="s">
        <v>15</v>
      </c>
      <c r="E34" s="30">
        <v>44685</v>
      </c>
      <c r="F34" s="31">
        <v>0.63541666666666663</v>
      </c>
      <c r="G34" s="31" t="s">
        <v>49</v>
      </c>
      <c r="H34" s="72">
        <v>80</v>
      </c>
      <c r="I34" s="75">
        <v>1180</v>
      </c>
      <c r="J34" s="75">
        <f>SUM(I34:I37)</f>
        <v>1180</v>
      </c>
    </row>
    <row r="35" spans="3:10" s="7" customFormat="1" x14ac:dyDescent="0.25">
      <c r="C35" s="29" t="s">
        <v>57</v>
      </c>
      <c r="D35" s="29" t="s">
        <v>48</v>
      </c>
      <c r="E35" s="30">
        <v>44686</v>
      </c>
      <c r="F35" s="31">
        <v>0.54513888888888895</v>
      </c>
      <c r="G35" s="31">
        <v>0.70486111111111116</v>
      </c>
      <c r="H35" s="73"/>
      <c r="I35" s="75"/>
      <c r="J35" s="75"/>
    </row>
    <row r="36" spans="3:10" s="7" customFormat="1" x14ac:dyDescent="0.25">
      <c r="C36" s="29" t="s">
        <v>55</v>
      </c>
      <c r="D36" s="29" t="s">
        <v>34</v>
      </c>
      <c r="E36" s="30">
        <v>44691</v>
      </c>
      <c r="F36" s="31">
        <v>0.25</v>
      </c>
      <c r="G36" s="31">
        <v>0.3576388888888889</v>
      </c>
      <c r="H36" s="73"/>
      <c r="I36" s="75"/>
      <c r="J36" s="75"/>
    </row>
    <row r="37" spans="3:10" s="7" customFormat="1" x14ac:dyDescent="0.25">
      <c r="C37" s="29" t="s">
        <v>50</v>
      </c>
      <c r="D37" s="29" t="s">
        <v>16</v>
      </c>
      <c r="E37" s="30">
        <v>44691</v>
      </c>
      <c r="F37" s="31">
        <v>0.76041666666666663</v>
      </c>
      <c r="G37" s="31">
        <v>0.91319444444444453</v>
      </c>
      <c r="H37" s="74"/>
      <c r="I37" s="75"/>
      <c r="J37" s="75"/>
    </row>
    <row r="38" spans="3:10" s="7" customFormat="1" ht="15.75" thickBot="1" x14ac:dyDescent="0.3">
      <c r="C38" s="18" t="s">
        <v>47</v>
      </c>
      <c r="H38" s="23"/>
      <c r="I38" s="23"/>
    </row>
    <row r="39" spans="3:10" s="7" customFormat="1" ht="15.75" thickBot="1" x14ac:dyDescent="0.3">
      <c r="H39" s="26"/>
      <c r="I39" s="26"/>
      <c r="J39" s="32">
        <f>+J34*H34</f>
        <v>94400</v>
      </c>
    </row>
    <row r="40" spans="3:10" s="7" customFormat="1" ht="15.75" thickBot="1" x14ac:dyDescent="0.3">
      <c r="H40" s="26"/>
      <c r="I40" s="26"/>
    </row>
    <row r="41" spans="3:10" s="7" customFormat="1" x14ac:dyDescent="0.25">
      <c r="C41" s="34" t="s">
        <v>17</v>
      </c>
      <c r="D41" s="35"/>
      <c r="E41" s="35"/>
      <c r="F41" s="35"/>
      <c r="G41" s="36"/>
      <c r="H41" s="26"/>
      <c r="I41" s="26"/>
    </row>
    <row r="42" spans="3:10" s="7" customFormat="1" x14ac:dyDescent="0.25">
      <c r="C42" s="37" t="s">
        <v>18</v>
      </c>
      <c r="D42" s="38" t="s">
        <v>15</v>
      </c>
      <c r="E42" s="30">
        <v>44685</v>
      </c>
      <c r="F42" s="31">
        <v>0.63541666666666663</v>
      </c>
      <c r="G42" s="31" t="s">
        <v>49</v>
      </c>
      <c r="H42" s="26"/>
      <c r="I42" s="26"/>
    </row>
    <row r="43" spans="3:10" s="7" customFormat="1" ht="15.75" thickBot="1" x14ac:dyDescent="0.3">
      <c r="C43" s="39" t="s">
        <v>20</v>
      </c>
      <c r="D43" s="40"/>
      <c r="E43" s="30">
        <v>44686</v>
      </c>
      <c r="F43" s="31">
        <v>0.54513888888888895</v>
      </c>
      <c r="G43" s="31">
        <v>0.70486111111111116</v>
      </c>
      <c r="H43" s="26"/>
      <c r="I43" s="26"/>
    </row>
    <row r="44" spans="3:10" s="7" customFormat="1" x14ac:dyDescent="0.25">
      <c r="C44" s="24"/>
      <c r="D44" s="24"/>
      <c r="E44" s="24"/>
      <c r="F44" s="24"/>
      <c r="G44" s="24"/>
      <c r="H44" s="24"/>
      <c r="I44" s="24"/>
    </row>
    <row r="45" spans="3:10" s="7" customFormat="1" x14ac:dyDescent="0.25">
      <c r="C45" s="20"/>
      <c r="D45" s="24"/>
      <c r="E45" s="24"/>
      <c r="F45" s="24"/>
      <c r="G45" s="24"/>
      <c r="H45" s="24"/>
      <c r="I45" s="24"/>
    </row>
    <row r="46" spans="3:10" s="7" customFormat="1" x14ac:dyDescent="0.25">
      <c r="C46" s="24"/>
      <c r="D46" s="24"/>
      <c r="E46" s="24"/>
      <c r="F46" s="24"/>
      <c r="G46" s="24"/>
      <c r="H46" s="24"/>
      <c r="I46" s="24"/>
    </row>
    <row r="47" spans="3:10" s="7" customFormat="1" x14ac:dyDescent="0.25">
      <c r="C47" s="24"/>
      <c r="D47" s="24"/>
      <c r="E47" s="24"/>
      <c r="F47" s="24"/>
      <c r="G47" s="24"/>
      <c r="H47" s="24"/>
      <c r="I47" s="24"/>
      <c r="J47" s="24"/>
    </row>
    <row r="48" spans="3:10" s="7" customFormat="1" x14ac:dyDescent="0.25">
      <c r="C48" s="24"/>
      <c r="D48" s="24"/>
      <c r="E48" s="24"/>
      <c r="F48" s="24"/>
      <c r="G48" s="24"/>
      <c r="H48" s="24"/>
      <c r="I48" s="24"/>
    </row>
    <row r="49" spans="3:10" s="7" customFormat="1" ht="15.75" x14ac:dyDescent="0.25">
      <c r="C49" s="25" t="s">
        <v>88</v>
      </c>
      <c r="G49" s="20"/>
      <c r="H49" s="23"/>
      <c r="I49" s="23"/>
    </row>
    <row r="50" spans="3:10" s="7" customFormat="1" x14ac:dyDescent="0.25">
      <c r="C50" s="33"/>
      <c r="H50" s="23"/>
      <c r="I50" s="23"/>
    </row>
    <row r="51" spans="3:10" s="7" customFormat="1" x14ac:dyDescent="0.25">
      <c r="C51" s="28" t="s">
        <v>1</v>
      </c>
      <c r="D51" s="28" t="s">
        <v>2</v>
      </c>
      <c r="E51" s="28" t="s">
        <v>3</v>
      </c>
      <c r="F51" s="28" t="s">
        <v>4</v>
      </c>
      <c r="G51" s="28" t="s">
        <v>5</v>
      </c>
      <c r="H51" s="28" t="s">
        <v>6</v>
      </c>
      <c r="I51" s="28" t="s">
        <v>7</v>
      </c>
      <c r="J51" s="28" t="s">
        <v>8</v>
      </c>
    </row>
    <row r="52" spans="3:10" s="7" customFormat="1" x14ac:dyDescent="0.25">
      <c r="C52" s="29" t="s">
        <v>27</v>
      </c>
      <c r="D52" s="29" t="s">
        <v>32</v>
      </c>
      <c r="E52" s="30">
        <v>44702</v>
      </c>
      <c r="F52" s="31">
        <v>0.99652777777777779</v>
      </c>
      <c r="G52" s="31" t="s">
        <v>35</v>
      </c>
      <c r="H52" s="72">
        <v>80</v>
      </c>
      <c r="I52" s="75">
        <v>1265.18</v>
      </c>
      <c r="J52" s="75">
        <f>SUM(I52:I55)</f>
        <v>1265.18</v>
      </c>
    </row>
    <row r="53" spans="3:10" s="7" customFormat="1" x14ac:dyDescent="0.25">
      <c r="C53" s="29" t="s">
        <v>54</v>
      </c>
      <c r="D53" s="29" t="s">
        <v>33</v>
      </c>
      <c r="E53" s="30">
        <v>44703</v>
      </c>
      <c r="F53" s="31">
        <v>0.84722222222222221</v>
      </c>
      <c r="G53" s="31">
        <v>2.7777777777777776E-2</v>
      </c>
      <c r="H53" s="73"/>
      <c r="I53" s="75"/>
      <c r="J53" s="75"/>
    </row>
    <row r="54" spans="3:10" s="7" customFormat="1" x14ac:dyDescent="0.25">
      <c r="C54" s="29" t="s">
        <v>44</v>
      </c>
      <c r="D54" s="29" t="s">
        <v>45</v>
      </c>
      <c r="E54" s="30">
        <v>44710</v>
      </c>
      <c r="F54" s="31">
        <v>0.24652777777777779</v>
      </c>
      <c r="G54" s="31">
        <v>0.375</v>
      </c>
      <c r="H54" s="73"/>
      <c r="I54" s="75"/>
      <c r="J54" s="75"/>
    </row>
    <row r="55" spans="3:10" s="7" customFormat="1" x14ac:dyDescent="0.25">
      <c r="C55" s="29" t="s">
        <v>36</v>
      </c>
      <c r="D55" s="29" t="s">
        <v>16</v>
      </c>
      <c r="E55" s="30">
        <v>44710</v>
      </c>
      <c r="F55" s="31">
        <v>0.76041666666666663</v>
      </c>
      <c r="G55" s="31">
        <v>0.91319444444444453</v>
      </c>
      <c r="H55" s="74"/>
      <c r="I55" s="75"/>
      <c r="J55" s="75"/>
    </row>
    <row r="56" spans="3:10" s="7" customFormat="1" ht="15.75" thickBot="1" x14ac:dyDescent="0.3">
      <c r="C56" s="18" t="s">
        <v>46</v>
      </c>
      <c r="H56" s="23"/>
      <c r="I56" s="23"/>
    </row>
    <row r="57" spans="3:10" s="7" customFormat="1" ht="15.75" thickBot="1" x14ac:dyDescent="0.3">
      <c r="H57" s="26"/>
      <c r="I57" s="26"/>
      <c r="J57" s="32">
        <f>+J52*H52</f>
        <v>101214.40000000001</v>
      </c>
    </row>
    <row r="58" spans="3:10" s="7" customFormat="1" x14ac:dyDescent="0.25">
      <c r="H58" s="26"/>
      <c r="I58" s="26"/>
    </row>
    <row r="59" spans="3:10" s="7" customFormat="1" x14ac:dyDescent="0.25">
      <c r="H59" s="26"/>
      <c r="I59" s="26"/>
    </row>
    <row r="60" spans="3:10" s="7" customFormat="1" x14ac:dyDescent="0.25">
      <c r="C60" s="24"/>
      <c r="D60" s="24"/>
      <c r="E60" s="24"/>
      <c r="F60" s="24"/>
      <c r="G60" s="24"/>
      <c r="H60" s="24"/>
      <c r="I60" s="24"/>
    </row>
    <row r="61" spans="3:10" s="7" customFormat="1" x14ac:dyDescent="0.25">
      <c r="C61" s="24"/>
      <c r="D61" s="24"/>
      <c r="E61" s="24"/>
      <c r="F61" s="24"/>
      <c r="G61" s="24"/>
      <c r="H61" s="24"/>
      <c r="I61" s="24"/>
    </row>
    <row r="62" spans="3:10" s="7" customFormat="1" x14ac:dyDescent="0.25">
      <c r="C62" s="24"/>
      <c r="D62" s="24"/>
      <c r="E62" s="24"/>
      <c r="F62" s="24"/>
      <c r="G62" s="24"/>
      <c r="H62" s="24"/>
      <c r="I62" s="24"/>
    </row>
    <row r="63" spans="3:10" s="7" customFormat="1" x14ac:dyDescent="0.25">
      <c r="C63" s="24"/>
      <c r="D63" s="24"/>
      <c r="E63" s="24"/>
      <c r="F63" s="24"/>
      <c r="G63" s="24"/>
      <c r="H63" s="24"/>
      <c r="I63" s="24"/>
    </row>
    <row r="64" spans="3:10" s="7" customFormat="1" x14ac:dyDescent="0.25">
      <c r="C64" s="24"/>
      <c r="D64" s="24"/>
      <c r="E64" s="24"/>
      <c r="F64" s="24"/>
      <c r="G64" s="24"/>
      <c r="H64" s="24"/>
      <c r="I64" s="24"/>
    </row>
    <row r="65" spans="3:22" s="7" customFormat="1" ht="15.75" x14ac:dyDescent="0.25">
      <c r="C65" s="25" t="s">
        <v>87</v>
      </c>
      <c r="H65" s="26"/>
      <c r="I65" s="26"/>
      <c r="J65" s="27"/>
    </row>
    <row r="66" spans="3:22" s="7" customFormat="1" x14ac:dyDescent="0.25">
      <c r="H66" s="26"/>
      <c r="I66" s="26"/>
      <c r="J66" s="27"/>
    </row>
    <row r="67" spans="3:22" s="7" customFormat="1" x14ac:dyDescent="0.25">
      <c r="C67" s="28" t="s">
        <v>1</v>
      </c>
      <c r="D67" s="28" t="s">
        <v>2</v>
      </c>
      <c r="E67" s="28" t="s">
        <v>3</v>
      </c>
      <c r="F67" s="28" t="s">
        <v>4</v>
      </c>
      <c r="G67" s="28" t="s">
        <v>5</v>
      </c>
      <c r="H67" s="28" t="s">
        <v>6</v>
      </c>
      <c r="I67" s="28" t="s">
        <v>7</v>
      </c>
      <c r="J67" s="28" t="s">
        <v>8</v>
      </c>
    </row>
    <row r="68" spans="3:22" s="7" customFormat="1" x14ac:dyDescent="0.25">
      <c r="C68" s="29" t="s">
        <v>9</v>
      </c>
      <c r="D68" s="29" t="s">
        <v>10</v>
      </c>
      <c r="E68" s="30">
        <v>44702</v>
      </c>
      <c r="F68" s="31">
        <v>0.87152777777777779</v>
      </c>
      <c r="G68" s="31" t="s">
        <v>11</v>
      </c>
      <c r="H68" s="72">
        <v>80</v>
      </c>
      <c r="I68" s="75">
        <v>1292</v>
      </c>
      <c r="J68" s="75">
        <f>SUM(I68:I71)</f>
        <v>1292</v>
      </c>
    </row>
    <row r="69" spans="3:22" s="7" customFormat="1" x14ac:dyDescent="0.25">
      <c r="C69" s="29" t="s">
        <v>52</v>
      </c>
      <c r="D69" s="29" t="s">
        <v>28</v>
      </c>
      <c r="E69" s="30">
        <v>44703</v>
      </c>
      <c r="F69" s="31">
        <v>0.80208333333333337</v>
      </c>
      <c r="G69" s="31">
        <v>0.95486111111111116</v>
      </c>
      <c r="H69" s="73"/>
      <c r="I69" s="75"/>
      <c r="J69" s="75"/>
    </row>
    <row r="70" spans="3:22" s="7" customFormat="1" x14ac:dyDescent="0.25">
      <c r="C70" s="29" t="s">
        <v>43</v>
      </c>
      <c r="D70" s="29" t="s">
        <v>29</v>
      </c>
      <c r="E70" s="30">
        <v>44710</v>
      </c>
      <c r="F70" s="31">
        <v>0.37847222222222227</v>
      </c>
      <c r="G70" s="31">
        <v>0.47916666666666669</v>
      </c>
      <c r="H70" s="73"/>
      <c r="I70" s="75"/>
      <c r="J70" s="75"/>
    </row>
    <row r="71" spans="3:22" s="7" customFormat="1" x14ac:dyDescent="0.25">
      <c r="C71" s="29" t="s">
        <v>12</v>
      </c>
      <c r="D71" s="29" t="s">
        <v>13</v>
      </c>
      <c r="E71" s="30">
        <v>44710</v>
      </c>
      <c r="F71" s="31">
        <v>0.59722222222222221</v>
      </c>
      <c r="G71" s="31">
        <v>0.7909722222222223</v>
      </c>
      <c r="H71" s="74"/>
      <c r="I71" s="75"/>
      <c r="J71" s="75"/>
    </row>
    <row r="72" spans="3:22" s="7" customFormat="1" ht="15.75" thickBot="1" x14ac:dyDescent="0.3">
      <c r="C72" s="18" t="s">
        <v>42</v>
      </c>
      <c r="H72" s="23"/>
      <c r="I72" s="23"/>
    </row>
    <row r="73" spans="3:22" s="7" customFormat="1" ht="15.75" thickBot="1" x14ac:dyDescent="0.3">
      <c r="H73" s="26"/>
      <c r="I73" s="26"/>
      <c r="J73" s="32">
        <f>+J68*H68</f>
        <v>103360</v>
      </c>
    </row>
    <row r="74" spans="3:22" s="7" customFormat="1" x14ac:dyDescent="0.25">
      <c r="H74" s="26"/>
      <c r="I74" s="26"/>
    </row>
    <row r="75" spans="3:22" s="7" customFormat="1" x14ac:dyDescent="0.25">
      <c r="H75" s="26"/>
      <c r="I75" s="26"/>
    </row>
    <row r="76" spans="3:22" s="7" customFormat="1" x14ac:dyDescent="0.25">
      <c r="C76" s="24"/>
      <c r="D76" s="24"/>
      <c r="E76" s="24"/>
      <c r="F76" s="24"/>
      <c r="G76" s="24"/>
      <c r="H76" s="24"/>
      <c r="I76" s="24"/>
    </row>
    <row r="77" spans="3:22" s="7" customFormat="1" x14ac:dyDescent="0.25">
      <c r="C77" s="24"/>
      <c r="D77" s="24"/>
      <c r="E77" s="24"/>
      <c r="F77" s="24"/>
      <c r="G77" s="24"/>
      <c r="H77" s="24"/>
      <c r="I77" s="24"/>
    </row>
    <row r="78" spans="3:22" s="7" customFormat="1" x14ac:dyDescent="0.25">
      <c r="C78" s="24"/>
      <c r="D78" s="24"/>
      <c r="E78" s="24"/>
      <c r="F78" s="24"/>
      <c r="G78" s="24"/>
      <c r="H78" s="24"/>
      <c r="I78" s="24"/>
      <c r="O78" s="20"/>
      <c r="T78" s="26"/>
      <c r="U78" s="26"/>
      <c r="V78" s="23"/>
    </row>
    <row r="79" spans="3:22" s="7" customFormat="1" x14ac:dyDescent="0.25">
      <c r="C79" s="24"/>
      <c r="D79" s="24"/>
      <c r="E79" s="24"/>
      <c r="F79" s="24"/>
      <c r="G79" s="24"/>
      <c r="H79" s="24"/>
      <c r="I79" s="24"/>
    </row>
    <row r="80" spans="3:22" s="7" customFormat="1" x14ac:dyDescent="0.25">
      <c r="C80" s="24"/>
      <c r="D80" s="24"/>
      <c r="E80" s="24"/>
      <c r="F80" s="24"/>
      <c r="G80" s="24"/>
      <c r="H80" s="24"/>
      <c r="I80" s="24"/>
    </row>
    <row r="81" spans="3:10" s="7" customFormat="1" ht="15.75" x14ac:dyDescent="0.25">
      <c r="C81" s="25" t="s">
        <v>86</v>
      </c>
      <c r="H81" s="26"/>
      <c r="I81" s="26"/>
      <c r="J81" s="27"/>
    </row>
    <row r="82" spans="3:10" s="7" customFormat="1" x14ac:dyDescent="0.25">
      <c r="H82" s="26"/>
      <c r="I82" s="26"/>
      <c r="J82" s="27"/>
    </row>
    <row r="83" spans="3:10" s="7" customFormat="1" x14ac:dyDescent="0.25">
      <c r="C83" s="28" t="s">
        <v>1</v>
      </c>
      <c r="D83" s="28" t="s">
        <v>2</v>
      </c>
      <c r="E83" s="28" t="s">
        <v>3</v>
      </c>
      <c r="F83" s="28" t="s">
        <v>4</v>
      </c>
      <c r="G83" s="28" t="s">
        <v>5</v>
      </c>
      <c r="H83" s="28" t="s">
        <v>6</v>
      </c>
      <c r="I83" s="28" t="s">
        <v>7</v>
      </c>
      <c r="J83" s="28" t="s">
        <v>8</v>
      </c>
    </row>
    <row r="84" spans="3:10" s="7" customFormat="1" x14ac:dyDescent="0.25">
      <c r="C84" s="29" t="s">
        <v>9</v>
      </c>
      <c r="D84" s="29" t="s">
        <v>10</v>
      </c>
      <c r="E84" s="30">
        <v>44695</v>
      </c>
      <c r="F84" s="31">
        <v>0.87152777777777779</v>
      </c>
      <c r="G84" s="31" t="s">
        <v>11</v>
      </c>
      <c r="H84" s="72">
        <v>80</v>
      </c>
      <c r="I84" s="75">
        <v>1468</v>
      </c>
      <c r="J84" s="75">
        <f>SUM(I84:I87)</f>
        <v>1468</v>
      </c>
    </row>
    <row r="85" spans="3:10" s="7" customFormat="1" x14ac:dyDescent="0.25">
      <c r="C85" s="29" t="s">
        <v>52</v>
      </c>
      <c r="D85" s="29" t="s">
        <v>28</v>
      </c>
      <c r="E85" s="30">
        <v>44696</v>
      </c>
      <c r="F85" s="31">
        <v>0.80208333333333337</v>
      </c>
      <c r="G85" s="31">
        <v>0.95486111111111116</v>
      </c>
      <c r="H85" s="73"/>
      <c r="I85" s="75"/>
      <c r="J85" s="75"/>
    </row>
    <row r="86" spans="3:10" s="7" customFormat="1" x14ac:dyDescent="0.25">
      <c r="C86" s="29" t="s">
        <v>53</v>
      </c>
      <c r="D86" s="29" t="s">
        <v>30</v>
      </c>
      <c r="E86" s="30">
        <v>44700</v>
      </c>
      <c r="F86" s="31">
        <v>0.24652777777777779</v>
      </c>
      <c r="G86" s="31">
        <v>0.3263888888888889</v>
      </c>
      <c r="H86" s="73"/>
      <c r="I86" s="75"/>
      <c r="J86" s="75"/>
    </row>
    <row r="87" spans="3:10" s="7" customFormat="1" x14ac:dyDescent="0.25">
      <c r="C87" s="29" t="s">
        <v>12</v>
      </c>
      <c r="D87" s="29" t="s">
        <v>13</v>
      </c>
      <c r="E87" s="30">
        <v>44700</v>
      </c>
      <c r="F87" s="31">
        <v>0.59722222222222221</v>
      </c>
      <c r="G87" s="31">
        <v>0.7909722222222223</v>
      </c>
      <c r="H87" s="74"/>
      <c r="I87" s="75"/>
      <c r="J87" s="75"/>
    </row>
    <row r="88" spans="3:10" s="7" customFormat="1" ht="15.75" thickBot="1" x14ac:dyDescent="0.3">
      <c r="C88" s="18" t="s">
        <v>41</v>
      </c>
      <c r="H88" s="23"/>
      <c r="I88" s="23"/>
    </row>
    <row r="89" spans="3:10" s="7" customFormat="1" ht="15.75" thickBot="1" x14ac:dyDescent="0.3">
      <c r="H89" s="26"/>
      <c r="I89" s="26"/>
      <c r="J89" s="32">
        <f>+J84*H84</f>
        <v>117440</v>
      </c>
    </row>
    <row r="90" spans="3:10" s="7" customFormat="1" x14ac:dyDescent="0.25">
      <c r="H90" s="26"/>
      <c r="I90" s="26"/>
    </row>
    <row r="91" spans="3:10" s="7" customFormat="1" x14ac:dyDescent="0.25">
      <c r="C91" s="24"/>
      <c r="D91" s="24"/>
      <c r="E91" s="24"/>
      <c r="F91" s="24"/>
      <c r="G91" s="24"/>
      <c r="H91" s="24"/>
      <c r="I91" s="24"/>
    </row>
    <row r="92" spans="3:10" s="7" customFormat="1" x14ac:dyDescent="0.25">
      <c r="C92" s="24"/>
      <c r="D92" s="24"/>
      <c r="E92" s="24"/>
      <c r="F92" s="24"/>
      <c r="G92" s="24"/>
      <c r="H92" s="24"/>
      <c r="I92" s="24"/>
    </row>
    <row r="93" spans="3:10" s="7" customFormat="1" x14ac:dyDescent="0.25">
      <c r="C93" s="24"/>
      <c r="D93" s="24"/>
      <c r="E93" s="24"/>
      <c r="F93" s="24"/>
      <c r="G93" s="24"/>
      <c r="H93" s="24"/>
      <c r="I93" s="24"/>
    </row>
    <row r="94" spans="3:10" s="7" customFormat="1" x14ac:dyDescent="0.25">
      <c r="C94" s="24"/>
      <c r="D94" s="24"/>
      <c r="E94" s="24"/>
      <c r="F94" s="24"/>
      <c r="G94" s="24"/>
      <c r="H94" s="24"/>
      <c r="I94" s="24"/>
    </row>
    <row r="95" spans="3:10" s="7" customFormat="1" ht="15.75" x14ac:dyDescent="0.25">
      <c r="C95" s="25" t="s">
        <v>87</v>
      </c>
      <c r="H95" s="26"/>
      <c r="I95" s="26"/>
      <c r="J95" s="27"/>
    </row>
    <row r="96" spans="3:10" s="7" customFormat="1" x14ac:dyDescent="0.25">
      <c r="H96" s="26"/>
      <c r="I96" s="26"/>
      <c r="J96" s="27"/>
    </row>
    <row r="97" spans="3:21" s="7" customFormat="1" x14ac:dyDescent="0.25">
      <c r="C97" s="28" t="s">
        <v>1</v>
      </c>
      <c r="D97" s="28" t="s">
        <v>2</v>
      </c>
      <c r="E97" s="28" t="s">
        <v>3</v>
      </c>
      <c r="F97" s="28" t="s">
        <v>4</v>
      </c>
      <c r="G97" s="28" t="s">
        <v>5</v>
      </c>
      <c r="H97" s="28" t="s">
        <v>6</v>
      </c>
      <c r="I97" s="28" t="s">
        <v>7</v>
      </c>
      <c r="J97" s="28" t="s">
        <v>8</v>
      </c>
    </row>
    <row r="98" spans="3:21" s="7" customFormat="1" x14ac:dyDescent="0.25">
      <c r="C98" s="29" t="s">
        <v>9</v>
      </c>
      <c r="D98" s="29" t="s">
        <v>10</v>
      </c>
      <c r="E98" s="30">
        <v>44685</v>
      </c>
      <c r="F98" s="31">
        <v>0.87152777777777779</v>
      </c>
      <c r="G98" s="31" t="s">
        <v>11</v>
      </c>
      <c r="H98" s="72">
        <v>80</v>
      </c>
      <c r="I98" s="75">
        <v>1572</v>
      </c>
      <c r="J98" s="75">
        <f>SUM(I98:I101)</f>
        <v>1572</v>
      </c>
    </row>
    <row r="99" spans="3:21" s="7" customFormat="1" x14ac:dyDescent="0.25">
      <c r="C99" s="29" t="s">
        <v>52</v>
      </c>
      <c r="D99" s="29" t="s">
        <v>28</v>
      </c>
      <c r="E99" s="30">
        <v>44686</v>
      </c>
      <c r="F99" s="31">
        <v>0.80208333333333337</v>
      </c>
      <c r="G99" s="31">
        <v>0.95486111111111116</v>
      </c>
      <c r="H99" s="73"/>
      <c r="I99" s="75"/>
      <c r="J99" s="75"/>
    </row>
    <row r="100" spans="3:21" s="7" customFormat="1" x14ac:dyDescent="0.25">
      <c r="C100" s="29" t="s">
        <v>53</v>
      </c>
      <c r="D100" s="29" t="s">
        <v>30</v>
      </c>
      <c r="E100" s="30">
        <v>44691</v>
      </c>
      <c r="F100" s="31">
        <v>0.24652777777777779</v>
      </c>
      <c r="G100" s="31">
        <v>0.3263888888888889</v>
      </c>
      <c r="H100" s="73"/>
      <c r="I100" s="75"/>
      <c r="J100" s="75"/>
      <c r="O100" s="24"/>
      <c r="P100" s="24"/>
      <c r="Q100" s="24"/>
      <c r="R100" s="24"/>
      <c r="S100" s="24"/>
      <c r="T100" s="24"/>
      <c r="U100" s="24"/>
    </row>
    <row r="101" spans="3:21" s="7" customFormat="1" x14ac:dyDescent="0.25">
      <c r="C101" s="29" t="s">
        <v>12</v>
      </c>
      <c r="D101" s="29" t="s">
        <v>13</v>
      </c>
      <c r="E101" s="30">
        <v>44691</v>
      </c>
      <c r="F101" s="31">
        <v>0.59722222222222221</v>
      </c>
      <c r="G101" s="31">
        <v>0.7909722222222223</v>
      </c>
      <c r="H101" s="74"/>
      <c r="I101" s="75"/>
      <c r="J101" s="75"/>
    </row>
    <row r="102" spans="3:21" s="7" customFormat="1" ht="15.75" thickBot="1" x14ac:dyDescent="0.3">
      <c r="C102" s="18" t="s">
        <v>51</v>
      </c>
      <c r="H102" s="23"/>
      <c r="I102" s="23"/>
    </row>
    <row r="103" spans="3:21" s="7" customFormat="1" ht="15.75" thickBot="1" x14ac:dyDescent="0.3">
      <c r="H103" s="26"/>
      <c r="I103" s="26"/>
      <c r="J103" s="32">
        <f>+J98*H98</f>
        <v>125760</v>
      </c>
    </row>
    <row r="104" spans="3:21" s="7" customFormat="1" x14ac:dyDescent="0.25">
      <c r="H104" s="26"/>
      <c r="I104" s="26"/>
    </row>
    <row r="105" spans="3:21" s="7" customFormat="1" x14ac:dyDescent="0.25">
      <c r="H105" s="26"/>
      <c r="I105" s="26"/>
      <c r="J105" s="23"/>
    </row>
    <row r="106" spans="3:21" s="7" customFormat="1" x14ac:dyDescent="0.25">
      <c r="H106" s="26"/>
      <c r="I106" s="26"/>
      <c r="J106" s="23"/>
    </row>
    <row r="107" spans="3:21" s="7" customFormat="1" x14ac:dyDescent="0.25">
      <c r="H107" s="26"/>
      <c r="I107" s="26"/>
      <c r="J107" s="23"/>
    </row>
    <row r="108" spans="3:21" s="7" customFormat="1" ht="15.75" x14ac:dyDescent="0.25">
      <c r="C108" s="25" t="s">
        <v>89</v>
      </c>
      <c r="G108" s="20"/>
      <c r="H108" s="23"/>
      <c r="I108" s="23"/>
    </row>
    <row r="109" spans="3:21" s="7" customFormat="1" x14ac:dyDescent="0.25">
      <c r="H109" s="26"/>
      <c r="I109" s="26"/>
      <c r="J109" s="27"/>
    </row>
    <row r="110" spans="3:21" s="7" customFormat="1" x14ac:dyDescent="0.25">
      <c r="C110" s="28" t="s">
        <v>1</v>
      </c>
      <c r="D110" s="28" t="s">
        <v>2</v>
      </c>
      <c r="E110" s="28" t="s">
        <v>3</v>
      </c>
      <c r="F110" s="28" t="s">
        <v>4</v>
      </c>
      <c r="G110" s="28" t="s">
        <v>5</v>
      </c>
      <c r="H110" s="28" t="s">
        <v>6</v>
      </c>
      <c r="I110" s="28" t="s">
        <v>7</v>
      </c>
      <c r="J110" s="28" t="s">
        <v>8</v>
      </c>
    </row>
    <row r="111" spans="3:21" s="7" customFormat="1" x14ac:dyDescent="0.25">
      <c r="C111" s="29" t="s">
        <v>9</v>
      </c>
      <c r="D111" s="29" t="s">
        <v>10</v>
      </c>
      <c r="E111" s="30">
        <v>44695</v>
      </c>
      <c r="F111" s="31">
        <v>0.87152777777777779</v>
      </c>
      <c r="G111" s="31" t="s">
        <v>11</v>
      </c>
      <c r="H111" s="72">
        <v>5</v>
      </c>
      <c r="I111" s="75">
        <v>2116</v>
      </c>
      <c r="J111" s="75">
        <f>SUM(I111:I114)</f>
        <v>2116</v>
      </c>
    </row>
    <row r="112" spans="3:21" s="7" customFormat="1" x14ac:dyDescent="0.25">
      <c r="C112" s="29" t="s">
        <v>52</v>
      </c>
      <c r="D112" s="29" t="s">
        <v>28</v>
      </c>
      <c r="E112" s="30">
        <v>44696</v>
      </c>
      <c r="F112" s="31">
        <v>0.80208333333333337</v>
      </c>
      <c r="G112" s="31">
        <v>0.95486111111111116</v>
      </c>
      <c r="H112" s="73"/>
      <c r="I112" s="75"/>
      <c r="J112" s="75"/>
    </row>
    <row r="113" spans="3:10" s="7" customFormat="1" x14ac:dyDescent="0.25">
      <c r="C113" s="29" t="s">
        <v>53</v>
      </c>
      <c r="D113" s="29" t="s">
        <v>30</v>
      </c>
      <c r="E113" s="30">
        <v>44700</v>
      </c>
      <c r="F113" s="31">
        <v>0.24652777777777779</v>
      </c>
      <c r="G113" s="31">
        <v>0.3263888888888889</v>
      </c>
      <c r="H113" s="73"/>
      <c r="I113" s="75"/>
      <c r="J113" s="75"/>
    </row>
    <row r="114" spans="3:10" s="7" customFormat="1" x14ac:dyDescent="0.25">
      <c r="C114" s="29" t="s">
        <v>12</v>
      </c>
      <c r="D114" s="29" t="s">
        <v>13</v>
      </c>
      <c r="E114" s="30">
        <v>44700</v>
      </c>
      <c r="F114" s="31">
        <v>0.59722222222222221</v>
      </c>
      <c r="G114" s="31">
        <v>0.7909722222222223</v>
      </c>
      <c r="H114" s="74"/>
      <c r="I114" s="75"/>
      <c r="J114" s="75"/>
    </row>
    <row r="115" spans="3:10" s="7" customFormat="1" ht="15.75" thickBot="1" x14ac:dyDescent="0.3">
      <c r="H115" s="23"/>
      <c r="I115" s="23"/>
    </row>
    <row r="116" spans="3:10" s="7" customFormat="1" ht="15.75" thickBot="1" x14ac:dyDescent="0.3">
      <c r="H116" s="26"/>
      <c r="I116" s="26"/>
      <c r="J116" s="32">
        <f>+J111*H111</f>
        <v>10580</v>
      </c>
    </row>
    <row r="117" spans="3:10" s="7" customFormat="1" x14ac:dyDescent="0.25">
      <c r="C117" s="20"/>
      <c r="D117" s="20"/>
      <c r="E117" s="20"/>
      <c r="F117" s="20"/>
      <c r="G117" s="20"/>
      <c r="H117" s="26"/>
      <c r="I117" s="26"/>
    </row>
    <row r="118" spans="3:10" s="7" customFormat="1" x14ac:dyDescent="0.25">
      <c r="C118" s="20"/>
      <c r="D118" s="20"/>
      <c r="E118" s="20"/>
      <c r="F118" s="20"/>
      <c r="G118" s="20"/>
      <c r="H118" s="26"/>
      <c r="I118" s="26"/>
    </row>
    <row r="119" spans="3:10" s="7" customFormat="1" x14ac:dyDescent="0.25">
      <c r="C119" s="24"/>
      <c r="D119" s="24"/>
      <c r="E119" s="24"/>
      <c r="F119" s="24"/>
      <c r="G119" s="24"/>
      <c r="H119" s="24"/>
      <c r="I119" s="24"/>
    </row>
    <row r="120" spans="3:10" s="7" customFormat="1" x14ac:dyDescent="0.25">
      <c r="C120" s="24"/>
      <c r="D120" s="24"/>
      <c r="E120" s="24"/>
      <c r="F120" s="24"/>
      <c r="G120" s="24"/>
      <c r="H120" s="24"/>
      <c r="I120" s="24"/>
      <c r="J120" s="24"/>
    </row>
    <row r="121" spans="3:10" s="7" customFormat="1" x14ac:dyDescent="0.25">
      <c r="C121" s="24"/>
      <c r="D121" s="24"/>
      <c r="E121" s="24"/>
      <c r="F121" s="24"/>
      <c r="G121" s="24"/>
      <c r="H121" s="24"/>
      <c r="I121" s="24"/>
    </row>
    <row r="122" spans="3:10" s="7" customFormat="1" ht="15.75" x14ac:dyDescent="0.25">
      <c r="C122" s="25" t="s">
        <v>90</v>
      </c>
      <c r="G122" s="20"/>
      <c r="H122" s="23"/>
      <c r="I122" s="23"/>
    </row>
    <row r="123" spans="3:10" s="7" customFormat="1" x14ac:dyDescent="0.25">
      <c r="C123" s="33"/>
      <c r="H123" s="23"/>
      <c r="I123" s="23"/>
    </row>
    <row r="124" spans="3:10" s="7" customFormat="1" x14ac:dyDescent="0.25">
      <c r="C124" s="28" t="s">
        <v>1</v>
      </c>
      <c r="D124" s="28" t="s">
        <v>2</v>
      </c>
      <c r="E124" s="28" t="s">
        <v>3</v>
      </c>
      <c r="F124" s="28" t="s">
        <v>4</v>
      </c>
      <c r="G124" s="28" t="s">
        <v>5</v>
      </c>
      <c r="H124" s="28" t="s">
        <v>6</v>
      </c>
      <c r="I124" s="28" t="s">
        <v>7</v>
      </c>
      <c r="J124" s="28" t="s">
        <v>8</v>
      </c>
    </row>
    <row r="125" spans="3:10" s="7" customFormat="1" x14ac:dyDescent="0.25">
      <c r="C125" s="29" t="s">
        <v>27</v>
      </c>
      <c r="D125" s="29" t="s">
        <v>32</v>
      </c>
      <c r="E125" s="30">
        <v>44702</v>
      </c>
      <c r="F125" s="31">
        <v>0.99652777777777779</v>
      </c>
      <c r="G125" s="31" t="s">
        <v>35</v>
      </c>
      <c r="H125" s="72">
        <v>80</v>
      </c>
      <c r="I125" s="75">
        <v>2421</v>
      </c>
      <c r="J125" s="75">
        <f>SUM(I125:I128)</f>
        <v>2421</v>
      </c>
    </row>
    <row r="126" spans="3:10" s="7" customFormat="1" x14ac:dyDescent="0.25">
      <c r="C126" s="29" t="s">
        <v>54</v>
      </c>
      <c r="D126" s="29" t="s">
        <v>33</v>
      </c>
      <c r="E126" s="30">
        <v>44703</v>
      </c>
      <c r="F126" s="31">
        <v>0.84722222222222221</v>
      </c>
      <c r="G126" s="31">
        <v>2.7777777777777776E-2</v>
      </c>
      <c r="H126" s="73"/>
      <c r="I126" s="75"/>
      <c r="J126" s="75"/>
    </row>
    <row r="127" spans="3:10" s="7" customFormat="1" x14ac:dyDescent="0.25">
      <c r="C127" s="29" t="s">
        <v>44</v>
      </c>
      <c r="D127" s="29" t="s">
        <v>45</v>
      </c>
      <c r="E127" s="30">
        <v>44710</v>
      </c>
      <c r="F127" s="31">
        <v>0.24652777777777779</v>
      </c>
      <c r="G127" s="31">
        <v>0.375</v>
      </c>
      <c r="H127" s="73"/>
      <c r="I127" s="75"/>
      <c r="J127" s="75"/>
    </row>
    <row r="128" spans="3:10" s="7" customFormat="1" x14ac:dyDescent="0.25">
      <c r="C128" s="29" t="s">
        <v>36</v>
      </c>
      <c r="D128" s="29" t="s">
        <v>16</v>
      </c>
      <c r="E128" s="30">
        <v>44710</v>
      </c>
      <c r="F128" s="31">
        <v>0.76041666666666663</v>
      </c>
      <c r="G128" s="31">
        <v>0.91319444444444453</v>
      </c>
      <c r="H128" s="74"/>
      <c r="I128" s="75"/>
      <c r="J128" s="75"/>
    </row>
    <row r="129" spans="3:10" s="7" customFormat="1" ht="15.75" thickBot="1" x14ac:dyDescent="0.3">
      <c r="H129" s="23"/>
      <c r="I129" s="23"/>
    </row>
    <row r="130" spans="3:10" s="7" customFormat="1" ht="15.75" thickBot="1" x14ac:dyDescent="0.3">
      <c r="H130" s="26"/>
      <c r="I130" s="26"/>
      <c r="J130" s="32">
        <f>+J125*H125</f>
        <v>193680</v>
      </c>
    </row>
    <row r="131" spans="3:10" s="7" customFormat="1" x14ac:dyDescent="0.25">
      <c r="H131" s="26"/>
      <c r="I131" s="26"/>
      <c r="J131" s="23"/>
    </row>
    <row r="132" spans="3:10" s="7" customFormat="1" x14ac:dyDescent="0.25">
      <c r="C132" s="20"/>
      <c r="D132" s="20"/>
      <c r="E132" s="20"/>
      <c r="F132" s="20"/>
      <c r="G132" s="20"/>
      <c r="H132" s="26"/>
      <c r="I132" s="26"/>
    </row>
    <row r="133" spans="3:10" s="7" customFormat="1" x14ac:dyDescent="0.25">
      <c r="C133" s="20"/>
      <c r="D133" s="20"/>
      <c r="E133" s="20"/>
      <c r="F133" s="20"/>
      <c r="G133" s="20"/>
      <c r="H133" s="26"/>
      <c r="I133" s="26"/>
    </row>
    <row r="134" spans="3:10" s="7" customFormat="1" x14ac:dyDescent="0.25">
      <c r="H134" s="26"/>
      <c r="I134" s="26"/>
      <c r="J134" s="23"/>
    </row>
    <row r="135" spans="3:10" s="7" customFormat="1" x14ac:dyDescent="0.25">
      <c r="H135" s="26"/>
      <c r="I135" s="26"/>
      <c r="J135" s="23"/>
    </row>
    <row r="136" spans="3:10" s="7" customFormat="1" x14ac:dyDescent="0.25">
      <c r="H136" s="26"/>
      <c r="I136" s="26"/>
      <c r="J136" s="23"/>
    </row>
    <row r="137" spans="3:10" s="7" customFormat="1" ht="15.75" x14ac:dyDescent="0.25">
      <c r="C137" s="25" t="s">
        <v>90</v>
      </c>
      <c r="G137" s="20"/>
      <c r="H137" s="23"/>
      <c r="I137" s="23"/>
    </row>
    <row r="138" spans="3:10" s="7" customFormat="1" x14ac:dyDescent="0.25">
      <c r="H138" s="26"/>
      <c r="I138" s="26"/>
      <c r="J138" s="27"/>
    </row>
    <row r="139" spans="3:10" s="7" customFormat="1" x14ac:dyDescent="0.25">
      <c r="C139" s="28" t="s">
        <v>1</v>
      </c>
      <c r="D139" s="28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</row>
    <row r="140" spans="3:10" s="7" customFormat="1" x14ac:dyDescent="0.25">
      <c r="C140" s="29" t="s">
        <v>27</v>
      </c>
      <c r="D140" s="29" t="s">
        <v>32</v>
      </c>
      <c r="E140" s="30">
        <v>44695</v>
      </c>
      <c r="F140" s="31">
        <v>0.99652777777777779</v>
      </c>
      <c r="G140" s="31" t="s">
        <v>35</v>
      </c>
      <c r="H140" s="72">
        <v>5</v>
      </c>
      <c r="I140" s="75">
        <v>3349</v>
      </c>
      <c r="J140" s="75">
        <f>SUM(I140:I143)</f>
        <v>3349</v>
      </c>
    </row>
    <row r="141" spans="3:10" s="7" customFormat="1" x14ac:dyDescent="0.25">
      <c r="C141" s="29" t="s">
        <v>54</v>
      </c>
      <c r="D141" s="29" t="s">
        <v>33</v>
      </c>
      <c r="E141" s="30">
        <v>44696</v>
      </c>
      <c r="F141" s="31">
        <v>0.84722222222222221</v>
      </c>
      <c r="G141" s="31">
        <v>2.7777777777777776E-2</v>
      </c>
      <c r="H141" s="73"/>
      <c r="I141" s="75"/>
      <c r="J141" s="75"/>
    </row>
    <row r="142" spans="3:10" s="7" customFormat="1" x14ac:dyDescent="0.25">
      <c r="C142" s="29" t="s">
        <v>55</v>
      </c>
      <c r="D142" s="29" t="s">
        <v>66</v>
      </c>
      <c r="E142" s="30">
        <v>44700</v>
      </c>
      <c r="F142" s="31">
        <v>0.23958333333333334</v>
      </c>
      <c r="G142" s="31">
        <v>0.31944444444444448</v>
      </c>
      <c r="H142" s="73"/>
      <c r="I142" s="75"/>
      <c r="J142" s="75"/>
    </row>
    <row r="143" spans="3:10" s="7" customFormat="1" x14ac:dyDescent="0.25">
      <c r="C143" s="29" t="s">
        <v>50</v>
      </c>
      <c r="D143" s="29" t="s">
        <v>19</v>
      </c>
      <c r="E143" s="30">
        <v>44700</v>
      </c>
      <c r="F143" s="31">
        <v>0.40972222222222227</v>
      </c>
      <c r="G143" s="31">
        <v>0.56597222222222221</v>
      </c>
      <c r="H143" s="74"/>
      <c r="I143" s="75"/>
      <c r="J143" s="75"/>
    </row>
    <row r="144" spans="3:10" s="7" customFormat="1" ht="15.75" thickBot="1" x14ac:dyDescent="0.3">
      <c r="H144" s="26"/>
      <c r="I144" s="26"/>
    </row>
    <row r="145" spans="3:10" s="7" customFormat="1" ht="15.75" thickBot="1" x14ac:dyDescent="0.3">
      <c r="H145" s="26"/>
      <c r="I145" s="26"/>
      <c r="J145" s="32">
        <f>+J140*H140</f>
        <v>16745</v>
      </c>
    </row>
    <row r="146" spans="3:10" s="7" customFormat="1" x14ac:dyDescent="0.25">
      <c r="H146" s="26"/>
      <c r="I146" s="26"/>
      <c r="J146" s="23"/>
    </row>
    <row r="147" spans="3:10" s="7" customFormat="1" x14ac:dyDescent="0.25">
      <c r="C147" s="24"/>
      <c r="D147" s="24"/>
      <c r="E147" s="24"/>
      <c r="F147" s="24"/>
      <c r="G147" s="24"/>
      <c r="H147" s="24"/>
      <c r="I147" s="24"/>
    </row>
    <row r="148" spans="3:10" s="7" customFormat="1" x14ac:dyDescent="0.25">
      <c r="C148" s="24"/>
      <c r="D148" s="24"/>
      <c r="E148" s="24"/>
      <c r="F148" s="24"/>
      <c r="G148" s="24"/>
      <c r="H148" s="24"/>
      <c r="I148" s="24"/>
      <c r="J148" s="24"/>
    </row>
    <row r="149" spans="3:10" s="7" customFormat="1" x14ac:dyDescent="0.25">
      <c r="C149" s="24"/>
      <c r="D149" s="24"/>
      <c r="E149" s="24"/>
      <c r="F149" s="24"/>
      <c r="G149" s="24"/>
      <c r="H149" s="24"/>
      <c r="I149" s="24"/>
    </row>
    <row r="150" spans="3:10" s="7" customFormat="1" ht="15.75" x14ac:dyDescent="0.25">
      <c r="C150" s="25" t="s">
        <v>91</v>
      </c>
      <c r="G150" s="20"/>
      <c r="H150" s="23"/>
      <c r="I150" s="23"/>
    </row>
    <row r="151" spans="3:10" s="7" customFormat="1" x14ac:dyDescent="0.25">
      <c r="C151" s="33"/>
      <c r="H151" s="23"/>
      <c r="I151" s="23"/>
    </row>
    <row r="152" spans="3:10" s="7" customFormat="1" x14ac:dyDescent="0.25">
      <c r="C152" s="28" t="s">
        <v>1</v>
      </c>
      <c r="D152" s="28" t="s">
        <v>2</v>
      </c>
      <c r="E152" s="28" t="s">
        <v>3</v>
      </c>
      <c r="F152" s="28" t="s">
        <v>4</v>
      </c>
      <c r="G152" s="28" t="s">
        <v>5</v>
      </c>
      <c r="H152" s="28" t="s">
        <v>6</v>
      </c>
      <c r="I152" s="28" t="s">
        <v>7</v>
      </c>
      <c r="J152" s="28" t="s">
        <v>8</v>
      </c>
    </row>
    <row r="153" spans="3:10" s="7" customFormat="1" x14ac:dyDescent="0.25">
      <c r="C153" s="29" t="s">
        <v>27</v>
      </c>
      <c r="D153" s="29" t="s">
        <v>32</v>
      </c>
      <c r="E153" s="30">
        <v>44702</v>
      </c>
      <c r="F153" s="31">
        <v>0.99652777777777779</v>
      </c>
      <c r="G153" s="31" t="s">
        <v>35</v>
      </c>
      <c r="H153" s="72">
        <v>80</v>
      </c>
      <c r="I153" s="75">
        <v>2823</v>
      </c>
      <c r="J153" s="75">
        <f>SUM(I153:I156)</f>
        <v>2823</v>
      </c>
    </row>
    <row r="154" spans="3:10" s="7" customFormat="1" x14ac:dyDescent="0.25">
      <c r="C154" s="29" t="s">
        <v>54</v>
      </c>
      <c r="D154" s="29" t="s">
        <v>33</v>
      </c>
      <c r="E154" s="30">
        <v>44703</v>
      </c>
      <c r="F154" s="31">
        <v>0.84722222222222221</v>
      </c>
      <c r="G154" s="31">
        <v>2.7777777777777776E-2</v>
      </c>
      <c r="H154" s="73"/>
      <c r="I154" s="75"/>
      <c r="J154" s="75"/>
    </row>
    <row r="155" spans="3:10" s="7" customFormat="1" x14ac:dyDescent="0.25">
      <c r="C155" s="29" t="s">
        <v>44</v>
      </c>
      <c r="D155" s="29" t="s">
        <v>45</v>
      </c>
      <c r="E155" s="30">
        <v>44710</v>
      </c>
      <c r="F155" s="31">
        <v>0.24652777777777779</v>
      </c>
      <c r="G155" s="31">
        <v>0.375</v>
      </c>
      <c r="H155" s="73"/>
      <c r="I155" s="75"/>
      <c r="J155" s="75"/>
    </row>
    <row r="156" spans="3:10" s="7" customFormat="1" x14ac:dyDescent="0.25">
      <c r="C156" s="29" t="s">
        <v>36</v>
      </c>
      <c r="D156" s="29" t="s">
        <v>16</v>
      </c>
      <c r="E156" s="30">
        <v>44710</v>
      </c>
      <c r="F156" s="31">
        <v>0.76041666666666663</v>
      </c>
      <c r="G156" s="31">
        <v>0.91319444444444453</v>
      </c>
      <c r="H156" s="74"/>
      <c r="I156" s="75"/>
      <c r="J156" s="75"/>
    </row>
    <row r="157" spans="3:10" s="7" customFormat="1" ht="15.75" thickBot="1" x14ac:dyDescent="0.3">
      <c r="H157" s="23"/>
      <c r="I157" s="23"/>
    </row>
    <row r="158" spans="3:10" s="7" customFormat="1" ht="15.75" thickBot="1" x14ac:dyDescent="0.3">
      <c r="H158" s="26"/>
      <c r="I158" s="26"/>
      <c r="J158" s="32">
        <f>+J153*H153</f>
        <v>225840</v>
      </c>
    </row>
    <row r="159" spans="3:10" s="7" customFormat="1" x14ac:dyDescent="0.25">
      <c r="H159" s="26"/>
      <c r="I159" s="26"/>
      <c r="J159" s="23"/>
    </row>
    <row r="160" spans="3:10" s="7" customFormat="1" x14ac:dyDescent="0.25">
      <c r="H160" s="26"/>
      <c r="I160" s="26"/>
      <c r="J160" s="23"/>
    </row>
    <row r="161" spans="3:11" s="7" customFormat="1" x14ac:dyDescent="0.25">
      <c r="H161" s="26"/>
      <c r="I161" s="26"/>
      <c r="J161" s="23"/>
    </row>
    <row r="162" spans="3:11" s="7" customFormat="1" x14ac:dyDescent="0.25">
      <c r="H162" s="26"/>
      <c r="I162" s="26"/>
      <c r="J162" s="23"/>
    </row>
    <row r="163" spans="3:11" s="7" customFormat="1" x14ac:dyDescent="0.25">
      <c r="H163" s="26"/>
      <c r="I163" s="26"/>
      <c r="J163" s="23"/>
    </row>
    <row r="164" spans="3:11" s="7" customFormat="1" x14ac:dyDescent="0.25">
      <c r="H164" s="26"/>
      <c r="I164" s="26"/>
      <c r="J164" s="23"/>
    </row>
    <row r="165" spans="3:11" s="7" customFormat="1" ht="15.75" x14ac:dyDescent="0.25">
      <c r="C165" s="25" t="s">
        <v>93</v>
      </c>
      <c r="G165" s="20"/>
      <c r="H165" s="23"/>
      <c r="I165" s="23"/>
    </row>
    <row r="166" spans="3:11" s="7" customFormat="1" x14ac:dyDescent="0.25">
      <c r="H166" s="26"/>
      <c r="I166" s="26"/>
      <c r="J166" s="27"/>
    </row>
    <row r="167" spans="3:11" s="7" customFormat="1" x14ac:dyDescent="0.25">
      <c r="C167" s="28" t="s">
        <v>1</v>
      </c>
      <c r="D167" s="28" t="s">
        <v>2</v>
      </c>
      <c r="E167" s="28" t="s">
        <v>3</v>
      </c>
      <c r="F167" s="28" t="s">
        <v>4</v>
      </c>
      <c r="G167" s="28" t="s">
        <v>5</v>
      </c>
      <c r="H167" s="28" t="s">
        <v>6</v>
      </c>
      <c r="I167" s="28" t="s">
        <v>7</v>
      </c>
      <c r="J167" s="28" t="s">
        <v>8</v>
      </c>
    </row>
    <row r="168" spans="3:11" s="7" customFormat="1" x14ac:dyDescent="0.25">
      <c r="C168" s="29" t="s">
        <v>9</v>
      </c>
      <c r="D168" s="29" t="s">
        <v>10</v>
      </c>
      <c r="E168" s="30">
        <v>44695</v>
      </c>
      <c r="F168" s="31">
        <v>0.87152777777777779</v>
      </c>
      <c r="G168" s="31" t="s">
        <v>11</v>
      </c>
      <c r="H168" s="72">
        <v>5</v>
      </c>
      <c r="I168" s="82">
        <v>2923</v>
      </c>
      <c r="J168" s="82">
        <f>SUM(I168:I171)</f>
        <v>2923</v>
      </c>
      <c r="K168" s="7" t="s">
        <v>102</v>
      </c>
    </row>
    <row r="169" spans="3:11" s="7" customFormat="1" x14ac:dyDescent="0.25">
      <c r="C169" s="29" t="s">
        <v>52</v>
      </c>
      <c r="D169" s="29" t="s">
        <v>28</v>
      </c>
      <c r="E169" s="30">
        <v>44696</v>
      </c>
      <c r="F169" s="31">
        <v>0.80208333333333337</v>
      </c>
      <c r="G169" s="31">
        <v>0.95486111111111116</v>
      </c>
      <c r="H169" s="73"/>
      <c r="I169" s="83"/>
      <c r="J169" s="83"/>
    </row>
    <row r="170" spans="3:11" s="7" customFormat="1" x14ac:dyDescent="0.25">
      <c r="C170" s="29" t="s">
        <v>53</v>
      </c>
      <c r="D170" s="29" t="s">
        <v>30</v>
      </c>
      <c r="E170" s="30">
        <v>44700</v>
      </c>
      <c r="F170" s="31">
        <v>0.24652777777777779</v>
      </c>
      <c r="G170" s="31">
        <v>0.3263888888888889</v>
      </c>
      <c r="H170" s="73"/>
      <c r="I170" s="83"/>
      <c r="J170" s="83"/>
    </row>
    <row r="171" spans="3:11" s="7" customFormat="1" x14ac:dyDescent="0.25">
      <c r="C171" s="29" t="s">
        <v>12</v>
      </c>
      <c r="D171" s="29" t="s">
        <v>13</v>
      </c>
      <c r="E171" s="30">
        <v>44700</v>
      </c>
      <c r="F171" s="31">
        <v>0.59722222222222221</v>
      </c>
      <c r="G171" s="31">
        <v>0.7909722222222223</v>
      </c>
      <c r="H171" s="74"/>
      <c r="I171" s="84"/>
      <c r="J171" s="84"/>
    </row>
    <row r="172" spans="3:11" s="7" customFormat="1" ht="15.75" thickBot="1" x14ac:dyDescent="0.3">
      <c r="H172" s="23"/>
      <c r="I172" s="23"/>
    </row>
    <row r="173" spans="3:11" s="7" customFormat="1" ht="15.75" thickBot="1" x14ac:dyDescent="0.3">
      <c r="H173" s="26"/>
      <c r="I173" s="26"/>
      <c r="J173" s="32">
        <f>+J168*H168</f>
        <v>14615</v>
      </c>
    </row>
    <row r="174" spans="3:11" s="7" customFormat="1" x14ac:dyDescent="0.25">
      <c r="C174" s="20"/>
      <c r="D174" s="20"/>
      <c r="E174" s="20"/>
      <c r="F174" s="20"/>
      <c r="G174" s="20"/>
      <c r="H174" s="26"/>
      <c r="I174" s="26"/>
    </row>
    <row r="175" spans="3:11" s="7" customFormat="1" x14ac:dyDescent="0.25">
      <c r="C175" s="20"/>
      <c r="D175" s="20"/>
      <c r="E175" s="20"/>
      <c r="F175" s="20"/>
      <c r="G175" s="20"/>
      <c r="H175" s="26"/>
      <c r="I175" s="26"/>
    </row>
    <row r="176" spans="3:11" s="7" customFormat="1" x14ac:dyDescent="0.25">
      <c r="H176" s="26"/>
      <c r="I176" s="26"/>
      <c r="J176" s="23"/>
    </row>
    <row r="177" spans="3:10" s="7" customFormat="1" x14ac:dyDescent="0.25">
      <c r="H177" s="26"/>
      <c r="I177" s="26"/>
      <c r="J177" s="23"/>
    </row>
    <row r="178" spans="3:10" s="7" customFormat="1" x14ac:dyDescent="0.25">
      <c r="H178" s="26"/>
      <c r="I178" s="26"/>
      <c r="J178" s="23"/>
    </row>
    <row r="179" spans="3:10" s="7" customFormat="1" ht="15.75" x14ac:dyDescent="0.25">
      <c r="C179" s="25" t="s">
        <v>92</v>
      </c>
      <c r="G179" s="20"/>
      <c r="H179" s="23"/>
      <c r="I179" s="23"/>
    </row>
    <row r="180" spans="3:10" s="7" customFormat="1" x14ac:dyDescent="0.25">
      <c r="H180" s="26"/>
      <c r="I180" s="26"/>
      <c r="J180" s="27"/>
    </row>
    <row r="181" spans="3:10" s="7" customFormat="1" x14ac:dyDescent="0.25">
      <c r="C181" s="28" t="s">
        <v>1</v>
      </c>
      <c r="D181" s="28" t="s">
        <v>2</v>
      </c>
      <c r="E181" s="28" t="s">
        <v>3</v>
      </c>
      <c r="F181" s="28" t="s">
        <v>4</v>
      </c>
      <c r="G181" s="28" t="s">
        <v>5</v>
      </c>
      <c r="H181" s="28" t="s">
        <v>6</v>
      </c>
      <c r="I181" s="28" t="s">
        <v>7</v>
      </c>
      <c r="J181" s="28" t="s">
        <v>8</v>
      </c>
    </row>
    <row r="182" spans="3:10" s="7" customFormat="1" x14ac:dyDescent="0.25">
      <c r="C182" s="29" t="s">
        <v>27</v>
      </c>
      <c r="D182" s="29" t="s">
        <v>32</v>
      </c>
      <c r="E182" s="30">
        <v>44695</v>
      </c>
      <c r="F182" s="31">
        <v>0.99652777777777779</v>
      </c>
      <c r="G182" s="31" t="s">
        <v>35</v>
      </c>
      <c r="H182" s="72">
        <v>5</v>
      </c>
      <c r="I182" s="75">
        <v>3054</v>
      </c>
      <c r="J182" s="75">
        <f>SUM(I182:I185)</f>
        <v>3054</v>
      </c>
    </row>
    <row r="183" spans="3:10" s="7" customFormat="1" x14ac:dyDescent="0.25">
      <c r="C183" s="29" t="s">
        <v>54</v>
      </c>
      <c r="D183" s="29" t="s">
        <v>33</v>
      </c>
      <c r="E183" s="30">
        <v>44696</v>
      </c>
      <c r="F183" s="31">
        <v>0.84722222222222221</v>
      </c>
      <c r="G183" s="31">
        <v>2.7777777777777776E-2</v>
      </c>
      <c r="H183" s="73"/>
      <c r="I183" s="75"/>
      <c r="J183" s="75"/>
    </row>
    <row r="184" spans="3:10" s="7" customFormat="1" x14ac:dyDescent="0.25">
      <c r="C184" s="29" t="s">
        <v>55</v>
      </c>
      <c r="D184" s="29" t="s">
        <v>66</v>
      </c>
      <c r="E184" s="30">
        <v>44700</v>
      </c>
      <c r="F184" s="31">
        <v>0.23958333333333334</v>
      </c>
      <c r="G184" s="31">
        <v>0.31944444444444448</v>
      </c>
      <c r="H184" s="73"/>
      <c r="I184" s="75"/>
      <c r="J184" s="75"/>
    </row>
    <row r="185" spans="3:10" s="7" customFormat="1" x14ac:dyDescent="0.25">
      <c r="C185" s="29" t="s">
        <v>50</v>
      </c>
      <c r="D185" s="29" t="s">
        <v>19</v>
      </c>
      <c r="E185" s="30">
        <v>44700</v>
      </c>
      <c r="F185" s="31">
        <v>0.40972222222222227</v>
      </c>
      <c r="G185" s="31">
        <v>0.56597222222222221</v>
      </c>
      <c r="H185" s="74"/>
      <c r="I185" s="75"/>
      <c r="J185" s="75"/>
    </row>
    <row r="186" spans="3:10" s="7" customFormat="1" ht="15.75" thickBot="1" x14ac:dyDescent="0.3">
      <c r="H186" s="26"/>
      <c r="I186" s="26"/>
    </row>
    <row r="187" spans="3:10" s="7" customFormat="1" ht="15.75" thickBot="1" x14ac:dyDescent="0.3">
      <c r="H187" s="26"/>
      <c r="I187" s="26"/>
      <c r="J187" s="32">
        <f>+J182*H182</f>
        <v>15270</v>
      </c>
    </row>
    <row r="188" spans="3:10" s="7" customFormat="1" x14ac:dyDescent="0.25">
      <c r="H188" s="26"/>
      <c r="I188" s="26"/>
      <c r="J188" s="23"/>
    </row>
    <row r="189" spans="3:10" s="7" customFormat="1" x14ac:dyDescent="0.25"/>
    <row r="190" spans="3:10" s="7" customFormat="1" x14ac:dyDescent="0.25">
      <c r="H190" s="26"/>
      <c r="I190" s="26"/>
      <c r="J190" s="23"/>
    </row>
    <row r="191" spans="3:10" s="7" customFormat="1" x14ac:dyDescent="0.25">
      <c r="H191" s="26"/>
      <c r="I191" s="26"/>
      <c r="J191" s="23"/>
    </row>
    <row r="192" spans="3:10" s="7" customFormat="1" x14ac:dyDescent="0.25">
      <c r="H192" s="26"/>
      <c r="I192" s="26"/>
      <c r="J192" s="23"/>
    </row>
    <row r="193" spans="3:11" s="7" customFormat="1" x14ac:dyDescent="0.25">
      <c r="H193" s="26"/>
      <c r="I193" s="26"/>
      <c r="J193" s="23"/>
    </row>
    <row r="194" spans="3:11" s="7" customFormat="1" x14ac:dyDescent="0.25">
      <c r="H194" s="26"/>
      <c r="I194" s="26"/>
      <c r="J194" s="23"/>
    </row>
    <row r="195" spans="3:11" s="7" customFormat="1" x14ac:dyDescent="0.25">
      <c r="H195" s="26"/>
      <c r="I195" s="26"/>
      <c r="J195" s="23"/>
    </row>
    <row r="196" spans="3:11" s="7" customFormat="1" ht="15.75" x14ac:dyDescent="0.25">
      <c r="C196" s="25" t="s">
        <v>96</v>
      </c>
      <c r="G196" s="20"/>
      <c r="H196" s="23"/>
      <c r="I196" s="23"/>
    </row>
    <row r="197" spans="3:11" s="7" customFormat="1" x14ac:dyDescent="0.25">
      <c r="H197" s="26"/>
      <c r="I197" s="26"/>
      <c r="J197" s="27"/>
    </row>
    <row r="198" spans="3:11" s="7" customFormat="1" x14ac:dyDescent="0.25">
      <c r="C198" s="28" t="s">
        <v>1</v>
      </c>
      <c r="D198" s="28" t="s">
        <v>2</v>
      </c>
      <c r="E198" s="28" t="s">
        <v>3</v>
      </c>
      <c r="F198" s="28" t="s">
        <v>4</v>
      </c>
      <c r="G198" s="28" t="s">
        <v>5</v>
      </c>
      <c r="H198" s="28" t="s">
        <v>6</v>
      </c>
      <c r="I198" s="28" t="s">
        <v>7</v>
      </c>
      <c r="J198" s="28" t="s">
        <v>8</v>
      </c>
      <c r="K198" s="7" t="s">
        <v>102</v>
      </c>
    </row>
    <row r="199" spans="3:11" s="7" customFormat="1" x14ac:dyDescent="0.25">
      <c r="C199" s="29" t="s">
        <v>21</v>
      </c>
      <c r="D199" s="29" t="s">
        <v>22</v>
      </c>
      <c r="E199" s="30">
        <v>44717</v>
      </c>
      <c r="F199" s="31">
        <v>0.69791666666666663</v>
      </c>
      <c r="G199" s="31" t="s">
        <v>62</v>
      </c>
      <c r="H199" s="72">
        <v>80</v>
      </c>
      <c r="I199" s="75">
        <v>1134</v>
      </c>
      <c r="J199" s="75">
        <f>SUM(I199:I202)</f>
        <v>1134</v>
      </c>
    </row>
    <row r="200" spans="3:11" s="7" customFormat="1" x14ac:dyDescent="0.25">
      <c r="C200" s="29" t="s">
        <v>58</v>
      </c>
      <c r="D200" s="29" t="s">
        <v>60</v>
      </c>
      <c r="E200" s="30">
        <v>44718</v>
      </c>
      <c r="F200" s="31">
        <v>0.89930555555555547</v>
      </c>
      <c r="G200" s="31">
        <v>3.4722222222222224E-2</v>
      </c>
      <c r="H200" s="73"/>
      <c r="I200" s="75"/>
      <c r="J200" s="75"/>
    </row>
    <row r="201" spans="3:11" s="7" customFormat="1" x14ac:dyDescent="0.25">
      <c r="C201" s="41" t="s">
        <v>59</v>
      </c>
      <c r="D201" s="29" t="s">
        <v>61</v>
      </c>
      <c r="E201" s="30">
        <v>44722</v>
      </c>
      <c r="F201" s="31">
        <v>7.2916666666666671E-2</v>
      </c>
      <c r="G201" s="31">
        <v>0.21527777777777779</v>
      </c>
      <c r="H201" s="73"/>
      <c r="I201" s="75"/>
      <c r="J201" s="75"/>
    </row>
    <row r="202" spans="3:11" s="7" customFormat="1" x14ac:dyDescent="0.25">
      <c r="C202" s="29" t="s">
        <v>23</v>
      </c>
      <c r="D202" s="29" t="s">
        <v>22</v>
      </c>
      <c r="E202" s="30">
        <v>44722</v>
      </c>
      <c r="F202" s="31">
        <v>0.41666666666666669</v>
      </c>
      <c r="G202" s="31">
        <v>0.63888888888888895</v>
      </c>
      <c r="H202" s="74"/>
      <c r="I202" s="75"/>
      <c r="J202" s="75"/>
    </row>
    <row r="203" spans="3:11" s="7" customFormat="1" ht="15.75" thickBot="1" x14ac:dyDescent="0.3">
      <c r="C203" s="18" t="s">
        <v>63</v>
      </c>
      <c r="H203" s="23"/>
      <c r="I203" s="23"/>
    </row>
    <row r="204" spans="3:11" s="7" customFormat="1" ht="15.75" thickBot="1" x14ac:dyDescent="0.3">
      <c r="H204" s="26"/>
      <c r="I204" s="26"/>
      <c r="J204" s="32">
        <f>+J199*H199</f>
        <v>90720</v>
      </c>
    </row>
    <row r="205" spans="3:11" s="7" customFormat="1" x14ac:dyDescent="0.25">
      <c r="H205" s="26"/>
      <c r="I205" s="26"/>
      <c r="J205" s="27"/>
    </row>
    <row r="206" spans="3:11" s="7" customFormat="1" x14ac:dyDescent="0.25">
      <c r="C206" s="24"/>
      <c r="D206" s="24"/>
      <c r="E206" s="24"/>
      <c r="F206" s="24"/>
      <c r="G206" s="24"/>
      <c r="H206" s="24"/>
      <c r="I206" s="24"/>
    </row>
    <row r="207" spans="3:11" s="7" customFormat="1" x14ac:dyDescent="0.25">
      <c r="C207" s="24"/>
      <c r="D207" s="24"/>
      <c r="E207" s="24"/>
      <c r="F207" s="24"/>
      <c r="G207" s="24"/>
      <c r="H207" s="24"/>
      <c r="I207" s="24"/>
    </row>
    <row r="208" spans="3:11" s="7" customFormat="1" x14ac:dyDescent="0.25">
      <c r="C208" s="24"/>
      <c r="D208" s="24"/>
      <c r="E208" s="24"/>
      <c r="F208" s="24"/>
      <c r="G208" s="24"/>
      <c r="H208" s="24"/>
      <c r="I208" s="24"/>
    </row>
    <row r="209" spans="3:10" s="7" customFormat="1" x14ac:dyDescent="0.25">
      <c r="C209" s="24"/>
      <c r="D209" s="24"/>
      <c r="E209" s="24"/>
      <c r="F209" s="24"/>
      <c r="G209" s="24"/>
      <c r="H209" s="24"/>
      <c r="I209" s="24"/>
    </row>
    <row r="210" spans="3:10" s="7" customFormat="1" x14ac:dyDescent="0.25">
      <c r="C210" s="24"/>
      <c r="D210" s="24"/>
      <c r="E210" s="24"/>
      <c r="F210" s="24"/>
      <c r="G210" s="24"/>
      <c r="H210" s="24"/>
      <c r="I210" s="24"/>
    </row>
    <row r="211" spans="3:10" s="7" customFormat="1" x14ac:dyDescent="0.25">
      <c r="C211" s="24"/>
      <c r="D211" s="24"/>
      <c r="E211" s="24"/>
      <c r="F211" s="24"/>
      <c r="G211" s="24"/>
      <c r="H211" s="24"/>
      <c r="I211" s="24"/>
    </row>
    <row r="212" spans="3:10" s="7" customFormat="1" ht="15.75" x14ac:dyDescent="0.25">
      <c r="C212" s="25" t="s">
        <v>101</v>
      </c>
      <c r="G212" s="20"/>
      <c r="H212" s="23"/>
      <c r="I212" s="23"/>
    </row>
    <row r="213" spans="3:10" s="7" customFormat="1" x14ac:dyDescent="0.25">
      <c r="C213" s="33"/>
      <c r="H213" s="23"/>
      <c r="I213" s="23"/>
    </row>
    <row r="214" spans="3:10" s="7" customFormat="1" x14ac:dyDescent="0.25">
      <c r="C214" s="28" t="s">
        <v>1</v>
      </c>
      <c r="D214" s="28" t="s">
        <v>2</v>
      </c>
      <c r="E214" s="28" t="s">
        <v>3</v>
      </c>
      <c r="F214" s="28" t="s">
        <v>4</v>
      </c>
      <c r="G214" s="28" t="s">
        <v>5</v>
      </c>
      <c r="H214" s="28" t="s">
        <v>6</v>
      </c>
      <c r="I214" s="28" t="s">
        <v>7</v>
      </c>
      <c r="J214" s="28" t="s">
        <v>8</v>
      </c>
    </row>
    <row r="215" spans="3:10" s="7" customFormat="1" x14ac:dyDescent="0.25">
      <c r="C215" s="29" t="s">
        <v>27</v>
      </c>
      <c r="D215" s="29" t="s">
        <v>32</v>
      </c>
      <c r="E215" s="30">
        <v>44717</v>
      </c>
      <c r="F215" s="31">
        <v>0.99652777777777779</v>
      </c>
      <c r="G215" s="31" t="s">
        <v>35</v>
      </c>
      <c r="H215" s="72">
        <v>80</v>
      </c>
      <c r="I215" s="82">
        <v>1557</v>
      </c>
      <c r="J215" s="82">
        <f>SUM(I215:I218)</f>
        <v>1557</v>
      </c>
    </row>
    <row r="216" spans="3:10" s="7" customFormat="1" x14ac:dyDescent="0.25">
      <c r="C216" s="29" t="s">
        <v>54</v>
      </c>
      <c r="D216" s="29" t="s">
        <v>33</v>
      </c>
      <c r="E216" s="30">
        <v>44718</v>
      </c>
      <c r="F216" s="31">
        <v>0.84722222222222221</v>
      </c>
      <c r="G216" s="31">
        <v>2.7777777777777776E-2</v>
      </c>
      <c r="H216" s="73"/>
      <c r="I216" s="83"/>
      <c r="J216" s="83"/>
    </row>
    <row r="217" spans="3:10" s="7" customFormat="1" x14ac:dyDescent="0.25">
      <c r="C217" s="29" t="s">
        <v>55</v>
      </c>
      <c r="D217" s="29" t="s">
        <v>34</v>
      </c>
      <c r="E217" s="30">
        <v>44722</v>
      </c>
      <c r="F217" s="31">
        <v>0.25</v>
      </c>
      <c r="G217" s="31">
        <v>0.3576388888888889</v>
      </c>
      <c r="H217" s="73"/>
      <c r="I217" s="83"/>
      <c r="J217" s="83"/>
    </row>
    <row r="218" spans="3:10" s="7" customFormat="1" x14ac:dyDescent="0.25">
      <c r="C218" s="29" t="s">
        <v>36</v>
      </c>
      <c r="D218" s="29" t="s">
        <v>16</v>
      </c>
      <c r="E218" s="30">
        <v>44722</v>
      </c>
      <c r="F218" s="31">
        <v>0.76041666666666663</v>
      </c>
      <c r="G218" s="31">
        <v>0.91319444444444453</v>
      </c>
      <c r="H218" s="74"/>
      <c r="I218" s="84"/>
      <c r="J218" s="84"/>
    </row>
    <row r="219" spans="3:10" s="7" customFormat="1" ht="15.75" thickBot="1" x14ac:dyDescent="0.3">
      <c r="C219" s="18" t="s">
        <v>31</v>
      </c>
      <c r="H219" s="23"/>
      <c r="I219" s="23"/>
    </row>
    <row r="220" spans="3:10" s="7" customFormat="1" ht="15.75" thickBot="1" x14ac:dyDescent="0.3">
      <c r="H220" s="26"/>
      <c r="I220" s="26"/>
      <c r="J220" s="32">
        <f>+J215*H215</f>
        <v>124560</v>
      </c>
    </row>
    <row r="221" spans="3:10" s="7" customFormat="1" x14ac:dyDescent="0.25">
      <c r="C221" s="24"/>
      <c r="D221" s="24"/>
      <c r="E221" s="24"/>
      <c r="F221" s="24"/>
      <c r="G221" s="24"/>
      <c r="H221" s="24"/>
      <c r="I221" s="24"/>
    </row>
    <row r="222" spans="3:10" s="7" customFormat="1" x14ac:dyDescent="0.25">
      <c r="C222" s="24"/>
      <c r="D222" s="24"/>
      <c r="E222" s="24"/>
      <c r="F222" s="24"/>
      <c r="G222" s="24"/>
      <c r="H222" s="24"/>
      <c r="I222" s="24"/>
    </row>
    <row r="223" spans="3:10" s="7" customFormat="1" x14ac:dyDescent="0.25">
      <c r="C223" s="24"/>
      <c r="D223" s="24"/>
      <c r="E223" s="24"/>
      <c r="F223" s="24"/>
      <c r="G223" s="24"/>
      <c r="H223" s="24"/>
      <c r="I223" s="24"/>
    </row>
    <row r="224" spans="3:10" s="7" customFormat="1" x14ac:dyDescent="0.25">
      <c r="C224" s="24"/>
      <c r="D224" s="24"/>
      <c r="E224" s="24"/>
      <c r="F224" s="24"/>
      <c r="G224" s="24"/>
      <c r="H224" s="24"/>
      <c r="I224" s="24"/>
    </row>
    <row r="225" spans="3:32" s="7" customFormat="1" ht="15.75" x14ac:dyDescent="0.25">
      <c r="C225" s="25" t="s">
        <v>95</v>
      </c>
      <c r="H225" s="26"/>
      <c r="I225" s="26"/>
      <c r="J225" s="27"/>
    </row>
    <row r="226" spans="3:32" s="7" customFormat="1" x14ac:dyDescent="0.25">
      <c r="H226" s="26"/>
      <c r="I226" s="26"/>
      <c r="J226" s="27"/>
    </row>
    <row r="227" spans="3:32" s="7" customFormat="1" x14ac:dyDescent="0.25">
      <c r="C227" s="28" t="s">
        <v>1</v>
      </c>
      <c r="D227" s="28" t="s">
        <v>2</v>
      </c>
      <c r="E227" s="28" t="s">
        <v>3</v>
      </c>
      <c r="F227" s="28" t="s">
        <v>4</v>
      </c>
      <c r="G227" s="28" t="s">
        <v>5</v>
      </c>
      <c r="H227" s="28" t="s">
        <v>6</v>
      </c>
      <c r="I227" s="28" t="s">
        <v>7</v>
      </c>
      <c r="J227" s="28" t="s">
        <v>8</v>
      </c>
    </row>
    <row r="228" spans="3:32" s="7" customFormat="1" x14ac:dyDescent="0.25">
      <c r="C228" s="29" t="s">
        <v>9</v>
      </c>
      <c r="D228" s="29" t="s">
        <v>10</v>
      </c>
      <c r="E228" s="30">
        <v>44717</v>
      </c>
      <c r="F228" s="31">
        <v>0.87152777777777779</v>
      </c>
      <c r="G228" s="31" t="s">
        <v>11</v>
      </c>
      <c r="H228" s="72">
        <v>80</v>
      </c>
      <c r="I228" s="82">
        <v>1573</v>
      </c>
      <c r="J228" s="82">
        <f>SUM(I228:I231)</f>
        <v>1573</v>
      </c>
    </row>
    <row r="229" spans="3:32" s="7" customFormat="1" x14ac:dyDescent="0.25">
      <c r="C229" s="29" t="s">
        <v>52</v>
      </c>
      <c r="D229" s="29" t="s">
        <v>28</v>
      </c>
      <c r="E229" s="30">
        <v>44718</v>
      </c>
      <c r="F229" s="31">
        <v>0.80208333333333337</v>
      </c>
      <c r="G229" s="31">
        <v>0.95486111111111116</v>
      </c>
      <c r="H229" s="73"/>
      <c r="I229" s="83"/>
      <c r="J229" s="83"/>
    </row>
    <row r="230" spans="3:32" s="7" customFormat="1" x14ac:dyDescent="0.25">
      <c r="C230" s="29" t="s">
        <v>53</v>
      </c>
      <c r="D230" s="29" t="s">
        <v>30</v>
      </c>
      <c r="E230" s="30">
        <v>44722</v>
      </c>
      <c r="F230" s="31">
        <v>0.24652777777777779</v>
      </c>
      <c r="G230" s="31">
        <v>0.3263888888888889</v>
      </c>
      <c r="H230" s="73"/>
      <c r="I230" s="83"/>
      <c r="J230" s="83"/>
    </row>
    <row r="231" spans="3:32" s="7" customFormat="1" x14ac:dyDescent="0.25">
      <c r="C231" s="29" t="s">
        <v>12</v>
      </c>
      <c r="D231" s="29" t="s">
        <v>13</v>
      </c>
      <c r="E231" s="30">
        <v>44722</v>
      </c>
      <c r="F231" s="31">
        <v>0.59722222222222221</v>
      </c>
      <c r="G231" s="31">
        <v>0.7909722222222223</v>
      </c>
      <c r="H231" s="74"/>
      <c r="I231" s="84"/>
      <c r="J231" s="84"/>
    </row>
    <row r="232" spans="3:32" s="7" customFormat="1" ht="15.75" thickBot="1" x14ac:dyDescent="0.3">
      <c r="C232" s="18" t="s">
        <v>31</v>
      </c>
      <c r="H232" s="23"/>
      <c r="I232" s="23"/>
    </row>
    <row r="233" spans="3:32" s="7" customFormat="1" ht="15.75" thickBot="1" x14ac:dyDescent="0.3">
      <c r="H233" s="26"/>
      <c r="I233" s="26"/>
      <c r="J233" s="32">
        <f>+J228*H228</f>
        <v>125840</v>
      </c>
    </row>
    <row r="234" spans="3:32" s="7" customFormat="1" x14ac:dyDescent="0.25">
      <c r="C234" s="24"/>
      <c r="D234" s="24"/>
      <c r="E234" s="24"/>
      <c r="F234" s="24"/>
      <c r="G234" s="24"/>
      <c r="H234" s="24"/>
      <c r="I234" s="24"/>
    </row>
    <row r="235" spans="3:32" s="7" customFormat="1" x14ac:dyDescent="0.25">
      <c r="C235" s="24"/>
      <c r="D235" s="24"/>
      <c r="E235" s="24"/>
      <c r="F235" s="24"/>
      <c r="G235" s="24"/>
      <c r="H235" s="24"/>
      <c r="I235" s="24"/>
    </row>
    <row r="236" spans="3:32" x14ac:dyDescent="0.25">
      <c r="D236" s="7"/>
      <c r="E236" s="7"/>
      <c r="F236" s="7"/>
      <c r="G236" s="7"/>
      <c r="J236" s="27"/>
      <c r="AF236" s="20"/>
    </row>
    <row r="237" spans="3:32" x14ac:dyDescent="0.25">
      <c r="C237" s="7"/>
      <c r="D237" s="7"/>
      <c r="E237" s="7"/>
      <c r="F237" s="7"/>
      <c r="G237" s="7"/>
      <c r="J237" s="27"/>
      <c r="AF237" s="20"/>
    </row>
    <row r="238" spans="3:32" x14ac:dyDescent="0.25">
      <c r="C238" s="7"/>
      <c r="D238" s="7"/>
      <c r="E238" s="7"/>
      <c r="F238" s="7"/>
      <c r="G238" s="7"/>
      <c r="J238" s="27"/>
      <c r="AF238" s="20"/>
    </row>
    <row r="239" spans="3:32" x14ac:dyDescent="0.25">
      <c r="C239" s="7"/>
      <c r="D239" s="7"/>
      <c r="E239" s="7"/>
      <c r="F239" s="7"/>
      <c r="G239" s="7"/>
      <c r="J239" s="27"/>
      <c r="AF239" s="20"/>
    </row>
    <row r="240" spans="3:32" x14ac:dyDescent="0.25">
      <c r="C240" s="7"/>
      <c r="D240" s="7"/>
      <c r="E240" s="7"/>
      <c r="F240" s="7"/>
      <c r="G240" s="7"/>
      <c r="J240" s="27"/>
      <c r="AF240" s="20"/>
    </row>
    <row r="241" spans="3:32" x14ac:dyDescent="0.25">
      <c r="C241" s="7"/>
      <c r="D241" s="7"/>
      <c r="E241" s="7"/>
      <c r="F241" s="7"/>
      <c r="G241" s="7"/>
      <c r="J241" s="27"/>
      <c r="AF241" s="20"/>
    </row>
    <row r="242" spans="3:32" ht="15.75" x14ac:dyDescent="0.25">
      <c r="C242" s="25" t="s">
        <v>85</v>
      </c>
      <c r="D242" s="7"/>
      <c r="E242" s="7"/>
      <c r="F242" s="7"/>
      <c r="G242" s="7"/>
      <c r="J242" s="27"/>
      <c r="AF242" s="20"/>
    </row>
    <row r="243" spans="3:32" x14ac:dyDescent="0.25">
      <c r="C243" s="7"/>
      <c r="D243" s="7"/>
      <c r="E243" s="7"/>
      <c r="F243" s="7"/>
      <c r="G243" s="7"/>
      <c r="J243" s="27"/>
      <c r="AF243" s="20"/>
    </row>
    <row r="244" spans="3:32" x14ac:dyDescent="0.25">
      <c r="C244" s="28" t="s">
        <v>1</v>
      </c>
      <c r="D244" s="28" t="s">
        <v>2</v>
      </c>
      <c r="E244" s="28" t="s">
        <v>3</v>
      </c>
      <c r="F244" s="28" t="s">
        <v>4</v>
      </c>
      <c r="G244" s="28" t="s">
        <v>5</v>
      </c>
      <c r="H244" s="28" t="s">
        <v>6</v>
      </c>
      <c r="I244" s="28" t="s">
        <v>7</v>
      </c>
      <c r="J244" s="28" t="s">
        <v>8</v>
      </c>
      <c r="AF244" s="20"/>
    </row>
    <row r="245" spans="3:32" x14ac:dyDescent="0.25">
      <c r="C245" s="29" t="s">
        <v>27</v>
      </c>
      <c r="D245" s="29" t="s">
        <v>32</v>
      </c>
      <c r="E245" s="30">
        <v>44734</v>
      </c>
      <c r="F245" s="31">
        <v>0.99652777777777779</v>
      </c>
      <c r="G245" s="31" t="s">
        <v>35</v>
      </c>
      <c r="H245" s="72">
        <v>80</v>
      </c>
      <c r="I245" s="75">
        <v>1590</v>
      </c>
      <c r="J245" s="75">
        <f>SUM(I245:I248)</f>
        <v>1590</v>
      </c>
      <c r="AF245" s="20"/>
    </row>
    <row r="246" spans="3:32" x14ac:dyDescent="0.25">
      <c r="C246" s="29" t="s">
        <v>54</v>
      </c>
      <c r="D246" s="29" t="s">
        <v>33</v>
      </c>
      <c r="E246" s="30">
        <v>44735</v>
      </c>
      <c r="F246" s="31">
        <v>0.84722222222222221</v>
      </c>
      <c r="G246" s="31">
        <v>2.7777777777777776E-2</v>
      </c>
      <c r="H246" s="73"/>
      <c r="I246" s="75"/>
      <c r="J246" s="75"/>
      <c r="AF246" s="20"/>
    </row>
    <row r="247" spans="3:32" x14ac:dyDescent="0.25">
      <c r="C247" s="29" t="s">
        <v>56</v>
      </c>
      <c r="D247" s="29" t="s">
        <v>37</v>
      </c>
      <c r="E247" s="30">
        <v>44739</v>
      </c>
      <c r="F247" s="31">
        <v>0.23958333333333334</v>
      </c>
      <c r="G247" s="31">
        <v>0.31944444444444448</v>
      </c>
      <c r="H247" s="73"/>
      <c r="I247" s="75"/>
      <c r="J247" s="75"/>
      <c r="AF247" s="20"/>
    </row>
    <row r="248" spans="3:32" x14ac:dyDescent="0.25">
      <c r="C248" s="29" t="s">
        <v>40</v>
      </c>
      <c r="D248" s="29" t="s">
        <v>38</v>
      </c>
      <c r="E248" s="30">
        <v>44739</v>
      </c>
      <c r="F248" s="31">
        <v>0.40972222222222227</v>
      </c>
      <c r="G248" s="31">
        <v>0.56597222222222221</v>
      </c>
      <c r="H248" s="74"/>
      <c r="I248" s="75"/>
      <c r="J248" s="75"/>
      <c r="AF248" s="20"/>
    </row>
    <row r="249" spans="3:32" ht="15.75" thickBot="1" x14ac:dyDescent="0.3">
      <c r="C249" s="18" t="s">
        <v>31</v>
      </c>
      <c r="D249" s="7"/>
      <c r="E249" s="7"/>
      <c r="F249" s="7"/>
      <c r="G249" s="7"/>
      <c r="H249" s="23"/>
      <c r="I249" s="23"/>
      <c r="AF249" s="20"/>
    </row>
    <row r="250" spans="3:32" ht="15.75" thickBot="1" x14ac:dyDescent="0.3">
      <c r="C250" s="7"/>
      <c r="D250" s="7"/>
      <c r="E250" s="7"/>
      <c r="F250" s="7"/>
      <c r="G250" s="7"/>
      <c r="J250" s="32">
        <f>+J245*H245</f>
        <v>127200</v>
      </c>
      <c r="AF250" s="20"/>
    </row>
    <row r="251" spans="3:32" x14ac:dyDescent="0.25">
      <c r="C251" s="7"/>
      <c r="D251" s="7"/>
      <c r="E251" s="7"/>
      <c r="F251" s="7"/>
      <c r="G251" s="7"/>
      <c r="Z251" s="20"/>
      <c r="AA251" s="20"/>
      <c r="AB251" s="20"/>
      <c r="AC251" s="20"/>
      <c r="AD251" s="20"/>
      <c r="AE251" s="20"/>
      <c r="AF251" s="20"/>
    </row>
    <row r="252" spans="3:32" x14ac:dyDescent="0.25">
      <c r="C252" s="24"/>
      <c r="D252" s="24"/>
      <c r="E252" s="24"/>
      <c r="F252" s="24"/>
      <c r="G252" s="24"/>
      <c r="H252" s="24"/>
      <c r="I252" s="24"/>
      <c r="Z252" s="20"/>
      <c r="AA252" s="20"/>
      <c r="AB252" s="20"/>
      <c r="AC252" s="20"/>
      <c r="AD252" s="20"/>
      <c r="AE252" s="20"/>
      <c r="AF252" s="20"/>
    </row>
    <row r="253" spans="3:32" x14ac:dyDescent="0.25">
      <c r="C253" s="24"/>
      <c r="D253" s="24"/>
      <c r="E253" s="24"/>
      <c r="F253" s="24"/>
      <c r="G253" s="24"/>
      <c r="H253" s="24"/>
      <c r="I253" s="24"/>
      <c r="Z253" s="20"/>
      <c r="AA253" s="20"/>
      <c r="AB253" s="20"/>
      <c r="AC253" s="20"/>
      <c r="AD253" s="20"/>
      <c r="AE253" s="20"/>
      <c r="AF253" s="20"/>
    </row>
    <row r="254" spans="3:32" x14ac:dyDescent="0.25">
      <c r="C254" s="24"/>
      <c r="D254" s="24"/>
      <c r="E254" s="24"/>
      <c r="F254" s="24"/>
      <c r="G254" s="24"/>
      <c r="H254" s="24"/>
      <c r="I254" s="24"/>
      <c r="Z254" s="20"/>
      <c r="AA254" s="20"/>
      <c r="AB254" s="20"/>
      <c r="AC254" s="20"/>
      <c r="AD254" s="20"/>
      <c r="AE254" s="20"/>
      <c r="AF254" s="20"/>
    </row>
    <row r="255" spans="3:32" x14ac:dyDescent="0.25">
      <c r="C255" s="24"/>
      <c r="D255" s="24"/>
      <c r="E255" s="24"/>
      <c r="F255" s="24"/>
      <c r="G255" s="24"/>
      <c r="H255" s="24"/>
      <c r="I255" s="24"/>
      <c r="Z255" s="20"/>
      <c r="AA255" s="20"/>
      <c r="AB255" s="20"/>
      <c r="AC255" s="20"/>
      <c r="AD255" s="20"/>
      <c r="AE255" s="20"/>
      <c r="AF255" s="20"/>
    </row>
    <row r="256" spans="3:32" x14ac:dyDescent="0.25">
      <c r="C256" s="24"/>
      <c r="D256" s="24"/>
      <c r="E256" s="24"/>
      <c r="F256" s="24"/>
      <c r="G256" s="24"/>
      <c r="H256" s="24"/>
      <c r="I256" s="24"/>
      <c r="Z256" s="20"/>
      <c r="AA256" s="20"/>
      <c r="AB256" s="20"/>
      <c r="AC256" s="20"/>
      <c r="AD256" s="20"/>
      <c r="AE256" s="20"/>
      <c r="AF256" s="20"/>
    </row>
    <row r="257" spans="3:32" x14ac:dyDescent="0.25">
      <c r="C257" s="24"/>
      <c r="D257" s="24"/>
      <c r="E257" s="24"/>
      <c r="F257" s="24"/>
      <c r="G257" s="24"/>
      <c r="H257" s="24"/>
      <c r="I257" s="24"/>
      <c r="Z257" s="20"/>
      <c r="AA257" s="20"/>
      <c r="AB257" s="20"/>
      <c r="AC257" s="20"/>
      <c r="AD257" s="20"/>
      <c r="AE257" s="20"/>
      <c r="AF257" s="20"/>
    </row>
    <row r="258" spans="3:32" ht="15.75" x14ac:dyDescent="0.25">
      <c r="C258" s="25" t="s">
        <v>95</v>
      </c>
      <c r="D258" s="7"/>
      <c r="E258" s="7"/>
      <c r="F258" s="7"/>
      <c r="G258" s="7"/>
      <c r="J258" s="27"/>
      <c r="Z258" s="20"/>
      <c r="AA258" s="20"/>
      <c r="AB258" s="20"/>
      <c r="AC258" s="20"/>
      <c r="AD258" s="20"/>
      <c r="AE258" s="20"/>
      <c r="AF258" s="20"/>
    </row>
    <row r="259" spans="3:32" x14ac:dyDescent="0.25">
      <c r="C259" s="7"/>
      <c r="D259" s="7"/>
      <c r="E259" s="7"/>
      <c r="F259" s="7"/>
      <c r="G259" s="7"/>
      <c r="J259" s="27"/>
      <c r="AF259" s="20"/>
    </row>
    <row r="260" spans="3:32" x14ac:dyDescent="0.25">
      <c r="C260" s="28" t="s">
        <v>1</v>
      </c>
      <c r="D260" s="28" t="s">
        <v>2</v>
      </c>
      <c r="E260" s="28" t="s">
        <v>3</v>
      </c>
      <c r="F260" s="28" t="s">
        <v>4</v>
      </c>
      <c r="G260" s="28" t="s">
        <v>5</v>
      </c>
      <c r="H260" s="28" t="s">
        <v>6</v>
      </c>
      <c r="I260" s="28" t="s">
        <v>7</v>
      </c>
      <c r="J260" s="28" t="s">
        <v>8</v>
      </c>
      <c r="AF260" s="20"/>
    </row>
    <row r="261" spans="3:32" x14ac:dyDescent="0.25">
      <c r="C261" s="29" t="s">
        <v>9</v>
      </c>
      <c r="D261" s="29" t="s">
        <v>10</v>
      </c>
      <c r="E261" s="30">
        <v>44734</v>
      </c>
      <c r="F261" s="31">
        <v>0.87152777777777779</v>
      </c>
      <c r="G261" s="31" t="s">
        <v>11</v>
      </c>
      <c r="H261" s="72">
        <v>80</v>
      </c>
      <c r="I261" s="75">
        <v>1608</v>
      </c>
      <c r="J261" s="75">
        <f>SUM(I261:I264)</f>
        <v>1608</v>
      </c>
      <c r="AF261" s="20"/>
    </row>
    <row r="262" spans="3:32" x14ac:dyDescent="0.25">
      <c r="C262" s="29" t="s">
        <v>52</v>
      </c>
      <c r="D262" s="29" t="s">
        <v>28</v>
      </c>
      <c r="E262" s="30">
        <v>44735</v>
      </c>
      <c r="F262" s="31">
        <v>0.80208333333333337</v>
      </c>
      <c r="G262" s="31">
        <v>0.95486111111111116</v>
      </c>
      <c r="H262" s="73"/>
      <c r="I262" s="75"/>
      <c r="J262" s="75"/>
      <c r="AF262" s="20"/>
    </row>
    <row r="263" spans="3:32" x14ac:dyDescent="0.25">
      <c r="C263" s="29" t="s">
        <v>53</v>
      </c>
      <c r="D263" s="29" t="s">
        <v>30</v>
      </c>
      <c r="E263" s="30">
        <v>44739</v>
      </c>
      <c r="F263" s="31">
        <v>0.24652777777777779</v>
      </c>
      <c r="G263" s="31">
        <v>0.3263888888888889</v>
      </c>
      <c r="H263" s="73"/>
      <c r="I263" s="75"/>
      <c r="J263" s="75"/>
      <c r="AF263" s="20"/>
    </row>
    <row r="264" spans="3:32" x14ac:dyDescent="0.25">
      <c r="C264" s="29" t="s">
        <v>12</v>
      </c>
      <c r="D264" s="29" t="s">
        <v>13</v>
      </c>
      <c r="E264" s="30">
        <v>44739</v>
      </c>
      <c r="F264" s="31">
        <v>0.59722222222222221</v>
      </c>
      <c r="G264" s="31">
        <v>0.7909722222222223</v>
      </c>
      <c r="H264" s="74"/>
      <c r="I264" s="75"/>
      <c r="J264" s="75"/>
      <c r="AF264" s="20"/>
    </row>
    <row r="265" spans="3:32" ht="15.75" thickBot="1" x14ac:dyDescent="0.3">
      <c r="C265" s="18" t="s">
        <v>31</v>
      </c>
      <c r="D265" s="7"/>
      <c r="E265" s="7"/>
      <c r="F265" s="7"/>
      <c r="G265" s="7"/>
      <c r="H265" s="23"/>
      <c r="I265" s="23"/>
      <c r="AF265" s="20"/>
    </row>
    <row r="266" spans="3:32" ht="15.75" thickBot="1" x14ac:dyDescent="0.3">
      <c r="C266" s="7"/>
      <c r="D266" s="7"/>
      <c r="E266" s="7"/>
      <c r="F266" s="7"/>
      <c r="G266" s="7"/>
      <c r="J266" s="32">
        <f>+J261*H261</f>
        <v>128640</v>
      </c>
      <c r="AF266" s="20"/>
    </row>
    <row r="267" spans="3:32" x14ac:dyDescent="0.25">
      <c r="C267" s="24"/>
      <c r="D267" s="24"/>
      <c r="E267" s="24"/>
      <c r="F267" s="24"/>
      <c r="G267" s="24"/>
      <c r="H267" s="24"/>
      <c r="I267" s="24"/>
      <c r="AF267" s="20"/>
    </row>
    <row r="268" spans="3:32" x14ac:dyDescent="0.25">
      <c r="C268" s="7"/>
      <c r="D268" s="7"/>
      <c r="E268" s="7"/>
      <c r="F268" s="7"/>
      <c r="G268" s="7"/>
      <c r="AF268" s="20"/>
    </row>
    <row r="269" spans="3:32" x14ac:dyDescent="0.25">
      <c r="C269" s="24"/>
      <c r="D269" s="24"/>
      <c r="E269" s="24"/>
      <c r="F269" s="24"/>
      <c r="G269" s="24"/>
      <c r="H269" s="24"/>
      <c r="I269" s="24"/>
      <c r="M269" s="20"/>
      <c r="AF269" s="20"/>
    </row>
    <row r="270" spans="3:32" x14ac:dyDescent="0.25">
      <c r="C270" s="7"/>
      <c r="D270" s="7"/>
      <c r="E270" s="7"/>
      <c r="F270" s="7"/>
      <c r="G270" s="7"/>
      <c r="J270" s="23"/>
      <c r="M270" s="20"/>
      <c r="AF270" s="20"/>
    </row>
    <row r="271" spans="3:32" s="7" customFormat="1" x14ac:dyDescent="0.25">
      <c r="H271" s="26"/>
      <c r="I271" s="26"/>
      <c r="J271" s="23"/>
    </row>
    <row r="272" spans="3:32" s="7" customFormat="1" x14ac:dyDescent="0.25">
      <c r="H272" s="26"/>
      <c r="I272" s="26"/>
      <c r="J272" s="23"/>
    </row>
    <row r="273" spans="3:10" s="7" customFormat="1" x14ac:dyDescent="0.25">
      <c r="H273" s="26"/>
      <c r="I273" s="26"/>
      <c r="J273" s="23"/>
    </row>
    <row r="274" spans="3:10" s="7" customFormat="1" x14ac:dyDescent="0.25">
      <c r="H274" s="26"/>
      <c r="I274" s="26"/>
      <c r="J274" s="23"/>
    </row>
    <row r="275" spans="3:10" s="7" customFormat="1" x14ac:dyDescent="0.25">
      <c r="H275" s="26"/>
      <c r="I275" s="26"/>
      <c r="J275" s="23"/>
    </row>
    <row r="276" spans="3:10" s="7" customFormat="1" x14ac:dyDescent="0.25">
      <c r="H276" s="26"/>
      <c r="I276" s="26"/>
      <c r="J276" s="23"/>
    </row>
    <row r="277" spans="3:10" s="7" customFormat="1" ht="15.75" x14ac:dyDescent="0.25">
      <c r="C277" s="25" t="s">
        <v>94</v>
      </c>
      <c r="G277" s="20"/>
      <c r="H277" s="23"/>
      <c r="I277" s="23"/>
    </row>
    <row r="278" spans="3:10" s="7" customFormat="1" x14ac:dyDescent="0.25">
      <c r="H278" s="26"/>
      <c r="I278" s="26"/>
      <c r="J278" s="27"/>
    </row>
    <row r="279" spans="3:10" s="7" customFormat="1" x14ac:dyDescent="0.25">
      <c r="C279" s="28" t="s">
        <v>1</v>
      </c>
      <c r="D279" s="28" t="s">
        <v>2</v>
      </c>
      <c r="E279" s="28" t="s">
        <v>3</v>
      </c>
      <c r="F279" s="28" t="s">
        <v>4</v>
      </c>
      <c r="G279" s="28" t="s">
        <v>5</v>
      </c>
      <c r="H279" s="28" t="s">
        <v>6</v>
      </c>
      <c r="I279" s="28" t="s">
        <v>7</v>
      </c>
      <c r="J279" s="28" t="s">
        <v>8</v>
      </c>
    </row>
    <row r="280" spans="3:10" s="7" customFormat="1" x14ac:dyDescent="0.25">
      <c r="C280" s="29" t="s">
        <v>21</v>
      </c>
      <c r="D280" s="29" t="s">
        <v>22</v>
      </c>
      <c r="E280" s="30">
        <v>44717</v>
      </c>
      <c r="F280" s="31">
        <v>0.69791666666666663</v>
      </c>
      <c r="G280" s="31" t="s">
        <v>62</v>
      </c>
      <c r="H280" s="72">
        <v>5</v>
      </c>
      <c r="I280" s="75">
        <v>2566</v>
      </c>
      <c r="J280" s="75">
        <f>SUM(I280:I283)</f>
        <v>2566</v>
      </c>
    </row>
    <row r="281" spans="3:10" s="7" customFormat="1" x14ac:dyDescent="0.25">
      <c r="C281" s="29" t="s">
        <v>58</v>
      </c>
      <c r="D281" s="29" t="s">
        <v>60</v>
      </c>
      <c r="E281" s="30">
        <v>44718</v>
      </c>
      <c r="F281" s="31">
        <v>0.89930555555555547</v>
      </c>
      <c r="G281" s="31">
        <v>3.4722222222222224E-2</v>
      </c>
      <c r="H281" s="73"/>
      <c r="I281" s="75"/>
      <c r="J281" s="75"/>
    </row>
    <row r="282" spans="3:10" s="7" customFormat="1" x14ac:dyDescent="0.25">
      <c r="C282" s="41" t="s">
        <v>59</v>
      </c>
      <c r="D282" s="29" t="s">
        <v>61</v>
      </c>
      <c r="E282" s="30">
        <v>44722</v>
      </c>
      <c r="F282" s="31">
        <v>7.2916666666666671E-2</v>
      </c>
      <c r="G282" s="31">
        <v>0.21527777777777779</v>
      </c>
      <c r="H282" s="73"/>
      <c r="I282" s="75"/>
      <c r="J282" s="75"/>
    </row>
    <row r="283" spans="3:10" s="7" customFormat="1" x14ac:dyDescent="0.25">
      <c r="C283" s="29" t="s">
        <v>23</v>
      </c>
      <c r="D283" s="29" t="s">
        <v>22</v>
      </c>
      <c r="E283" s="30">
        <v>44722</v>
      </c>
      <c r="F283" s="31">
        <v>0.41666666666666669</v>
      </c>
      <c r="G283" s="31">
        <v>0.63888888888888895</v>
      </c>
      <c r="H283" s="74"/>
      <c r="I283" s="75"/>
      <c r="J283" s="75"/>
    </row>
    <row r="284" spans="3:10" s="7" customFormat="1" ht="15.75" thickBot="1" x14ac:dyDescent="0.3">
      <c r="H284" s="23"/>
      <c r="I284" s="23"/>
    </row>
    <row r="285" spans="3:10" s="7" customFormat="1" ht="15.75" thickBot="1" x14ac:dyDescent="0.3">
      <c r="H285" s="26"/>
      <c r="I285" s="26"/>
      <c r="J285" s="32">
        <f>+J280*H280</f>
        <v>12830</v>
      </c>
    </row>
    <row r="286" spans="3:10" s="7" customFormat="1" x14ac:dyDescent="0.25"/>
    <row r="287" spans="3:10" s="7" customFormat="1" x14ac:dyDescent="0.25">
      <c r="H287" s="23"/>
      <c r="I287" s="23"/>
    </row>
    <row r="288" spans="3:10" s="7" customFormat="1" x14ac:dyDescent="0.25">
      <c r="H288" s="26"/>
      <c r="I288" s="26"/>
      <c r="J288" s="23"/>
    </row>
    <row r="289" spans="3:10" s="7" customFormat="1" x14ac:dyDescent="0.25">
      <c r="H289" s="26"/>
      <c r="I289" s="26"/>
      <c r="J289" s="23"/>
    </row>
    <row r="290" spans="3:10" s="7" customFormat="1" x14ac:dyDescent="0.25">
      <c r="H290" s="26"/>
      <c r="I290" s="26"/>
      <c r="J290" s="23"/>
    </row>
    <row r="291" spans="3:10" s="7" customFormat="1" x14ac:dyDescent="0.25">
      <c r="H291" s="26"/>
      <c r="I291" s="26"/>
      <c r="J291" s="23"/>
    </row>
    <row r="292" spans="3:10" s="7" customFormat="1" x14ac:dyDescent="0.25">
      <c r="H292" s="26"/>
      <c r="I292" s="26"/>
      <c r="J292" s="23"/>
    </row>
    <row r="293" spans="3:10" s="7" customFormat="1" x14ac:dyDescent="0.25">
      <c r="H293" s="26"/>
      <c r="I293" s="26"/>
      <c r="J293" s="23"/>
    </row>
    <row r="294" spans="3:10" s="7" customFormat="1" ht="15.75" x14ac:dyDescent="0.25">
      <c r="C294" s="25" t="s">
        <v>99</v>
      </c>
      <c r="G294" s="20"/>
      <c r="H294" s="23"/>
      <c r="I294" s="23"/>
    </row>
    <row r="295" spans="3:10" s="7" customFormat="1" x14ac:dyDescent="0.25">
      <c r="H295" s="26"/>
      <c r="I295" s="26"/>
      <c r="J295" s="27"/>
    </row>
    <row r="296" spans="3:10" s="7" customFormat="1" x14ac:dyDescent="0.25">
      <c r="C296" s="28" t="s">
        <v>1</v>
      </c>
      <c r="D296" s="28" t="s">
        <v>2</v>
      </c>
      <c r="E296" s="28" t="s">
        <v>3</v>
      </c>
      <c r="F296" s="28" t="s">
        <v>4</v>
      </c>
      <c r="G296" s="28" t="s">
        <v>5</v>
      </c>
      <c r="H296" s="28" t="s">
        <v>6</v>
      </c>
      <c r="I296" s="28" t="s">
        <v>7</v>
      </c>
      <c r="J296" s="28" t="s">
        <v>8</v>
      </c>
    </row>
    <row r="297" spans="3:10" s="7" customFormat="1" x14ac:dyDescent="0.25">
      <c r="C297" s="29" t="s">
        <v>21</v>
      </c>
      <c r="D297" s="29" t="s">
        <v>22</v>
      </c>
      <c r="E297" s="30">
        <v>44750</v>
      </c>
      <c r="F297" s="31">
        <v>0.69791666666666663</v>
      </c>
      <c r="G297" s="31" t="s">
        <v>62</v>
      </c>
      <c r="H297" s="72">
        <v>80</v>
      </c>
      <c r="I297" s="75">
        <v>1074</v>
      </c>
      <c r="J297" s="75">
        <f>SUM(I297:I300)</f>
        <v>1074</v>
      </c>
    </row>
    <row r="298" spans="3:10" s="7" customFormat="1" x14ac:dyDescent="0.25">
      <c r="C298" s="29" t="s">
        <v>58</v>
      </c>
      <c r="D298" s="29" t="s">
        <v>60</v>
      </c>
      <c r="E298" s="30">
        <v>44751</v>
      </c>
      <c r="F298" s="31">
        <v>0.89930555555555547</v>
      </c>
      <c r="G298" s="31">
        <v>3.4722222222222224E-2</v>
      </c>
      <c r="H298" s="73"/>
      <c r="I298" s="75"/>
      <c r="J298" s="75"/>
    </row>
    <row r="299" spans="3:10" s="7" customFormat="1" x14ac:dyDescent="0.25">
      <c r="C299" s="41" t="s">
        <v>64</v>
      </c>
      <c r="D299" s="29" t="s">
        <v>65</v>
      </c>
      <c r="E299" s="30">
        <v>44758</v>
      </c>
      <c r="F299" s="31">
        <v>0.23958333333333334</v>
      </c>
      <c r="G299" s="31">
        <v>0.36458333333333331</v>
      </c>
      <c r="H299" s="73"/>
      <c r="I299" s="75"/>
      <c r="J299" s="75"/>
    </row>
    <row r="300" spans="3:10" s="7" customFormat="1" x14ac:dyDescent="0.25">
      <c r="C300" s="29" t="s">
        <v>23</v>
      </c>
      <c r="D300" s="29" t="s">
        <v>22</v>
      </c>
      <c r="E300" s="30">
        <v>44758</v>
      </c>
      <c r="F300" s="31">
        <v>0.41666666666666669</v>
      </c>
      <c r="G300" s="31">
        <v>0.63888888888888895</v>
      </c>
      <c r="H300" s="74"/>
      <c r="I300" s="75"/>
      <c r="J300" s="75"/>
    </row>
    <row r="301" spans="3:10" s="7" customFormat="1" ht="15.75" thickBot="1" x14ac:dyDescent="0.3">
      <c r="C301" s="18" t="s">
        <v>42</v>
      </c>
      <c r="H301" s="23"/>
      <c r="I301" s="23"/>
    </row>
    <row r="302" spans="3:10" s="7" customFormat="1" ht="15.75" thickBot="1" x14ac:dyDescent="0.3">
      <c r="H302" s="26"/>
      <c r="I302" s="26"/>
      <c r="J302" s="32">
        <f>+J297*H297</f>
        <v>85920</v>
      </c>
    </row>
    <row r="303" spans="3:10" s="7" customFormat="1" x14ac:dyDescent="0.25"/>
    <row r="304" spans="3:10" x14ac:dyDescent="0.25">
      <c r="C304" s="24"/>
      <c r="D304" s="24"/>
      <c r="E304" s="24"/>
      <c r="F304" s="24"/>
      <c r="G304" s="24"/>
      <c r="H304" s="24"/>
      <c r="I304" s="24"/>
    </row>
    <row r="305" spans="3:10" x14ac:dyDescent="0.25">
      <c r="C305" s="24"/>
      <c r="D305" s="24"/>
      <c r="E305" s="24"/>
      <c r="F305" s="24"/>
      <c r="G305" s="24"/>
      <c r="H305" s="24"/>
      <c r="I305" s="24"/>
    </row>
    <row r="306" spans="3:10" x14ac:dyDescent="0.25">
      <c r="C306" s="24"/>
      <c r="D306" s="24"/>
      <c r="E306" s="24"/>
      <c r="F306" s="24"/>
      <c r="G306" s="24"/>
      <c r="H306" s="24"/>
      <c r="I306" s="24"/>
    </row>
    <row r="307" spans="3:10" x14ac:dyDescent="0.25">
      <c r="C307" s="24"/>
      <c r="D307" s="24"/>
      <c r="E307" s="24"/>
      <c r="F307" s="24"/>
      <c r="G307" s="24"/>
      <c r="H307" s="24"/>
      <c r="I307" s="24"/>
    </row>
    <row r="308" spans="3:10" x14ac:dyDescent="0.25">
      <c r="C308" s="24"/>
      <c r="D308" s="24"/>
      <c r="E308" s="24"/>
      <c r="F308" s="24"/>
      <c r="G308" s="24"/>
      <c r="H308" s="24"/>
      <c r="I308" s="24"/>
    </row>
    <row r="309" spans="3:10" x14ac:dyDescent="0.25">
      <c r="C309" s="24"/>
      <c r="D309" s="24"/>
      <c r="E309" s="24"/>
      <c r="F309" s="24"/>
      <c r="G309" s="24"/>
      <c r="H309" s="24"/>
      <c r="I309" s="24"/>
    </row>
    <row r="310" spans="3:10" ht="15.75" x14ac:dyDescent="0.25">
      <c r="C310" s="25" t="s">
        <v>95</v>
      </c>
      <c r="D310" s="7"/>
      <c r="E310" s="7"/>
      <c r="F310" s="7"/>
      <c r="G310" s="7"/>
      <c r="J310" s="27"/>
    </row>
    <row r="311" spans="3:10" x14ac:dyDescent="0.25">
      <c r="C311" s="7"/>
      <c r="D311" s="7"/>
      <c r="E311" s="7"/>
      <c r="F311" s="7"/>
      <c r="G311" s="7"/>
      <c r="J311" s="27"/>
    </row>
    <row r="312" spans="3:10" x14ac:dyDescent="0.25">
      <c r="C312" s="28" t="s">
        <v>1</v>
      </c>
      <c r="D312" s="28" t="s">
        <v>2</v>
      </c>
      <c r="E312" s="28" t="s">
        <v>3</v>
      </c>
      <c r="F312" s="28" t="s">
        <v>4</v>
      </c>
      <c r="G312" s="28" t="s">
        <v>5</v>
      </c>
      <c r="H312" s="28" t="s">
        <v>6</v>
      </c>
      <c r="I312" s="28" t="s">
        <v>7</v>
      </c>
      <c r="J312" s="28" t="s">
        <v>8</v>
      </c>
    </row>
    <row r="313" spans="3:10" x14ac:dyDescent="0.25">
      <c r="C313" s="29" t="s">
        <v>9</v>
      </c>
      <c r="D313" s="29" t="s">
        <v>10</v>
      </c>
      <c r="E313" s="30">
        <v>44747</v>
      </c>
      <c r="F313" s="31">
        <v>0.87152777777777779</v>
      </c>
      <c r="G313" s="31" t="s">
        <v>11</v>
      </c>
      <c r="H313" s="72">
        <v>80</v>
      </c>
      <c r="I313" s="75">
        <v>1241</v>
      </c>
      <c r="J313" s="75">
        <f>SUM(I313:I316)</f>
        <v>1241</v>
      </c>
    </row>
    <row r="314" spans="3:10" x14ac:dyDescent="0.25">
      <c r="C314" s="29" t="s">
        <v>52</v>
      </c>
      <c r="D314" s="29" t="s">
        <v>28</v>
      </c>
      <c r="E314" s="30">
        <v>44748</v>
      </c>
      <c r="F314" s="31">
        <v>0.80208333333333337</v>
      </c>
      <c r="G314" s="31">
        <v>0.95486111111111116</v>
      </c>
      <c r="H314" s="73"/>
      <c r="I314" s="75"/>
      <c r="J314" s="75"/>
    </row>
    <row r="315" spans="3:10" x14ac:dyDescent="0.25">
      <c r="C315" s="29" t="s">
        <v>43</v>
      </c>
      <c r="D315" s="29" t="s">
        <v>29</v>
      </c>
      <c r="E315" s="30">
        <v>44755</v>
      </c>
      <c r="F315" s="31">
        <v>0.37847222222222227</v>
      </c>
      <c r="G315" s="31">
        <v>0.47916666666666669</v>
      </c>
      <c r="H315" s="73"/>
      <c r="I315" s="75"/>
      <c r="J315" s="75"/>
    </row>
    <row r="316" spans="3:10" x14ac:dyDescent="0.25">
      <c r="C316" s="29" t="s">
        <v>12</v>
      </c>
      <c r="D316" s="29" t="s">
        <v>13</v>
      </c>
      <c r="E316" s="30">
        <v>44755</v>
      </c>
      <c r="F316" s="31">
        <v>0.59722222222222221</v>
      </c>
      <c r="G316" s="31">
        <v>0.7909722222222223</v>
      </c>
      <c r="H316" s="74"/>
      <c r="I316" s="75"/>
      <c r="J316" s="75"/>
    </row>
    <row r="317" spans="3:10" ht="15.75" thickBot="1" x14ac:dyDescent="0.3">
      <c r="C317" s="18" t="s">
        <v>42</v>
      </c>
      <c r="D317" s="7"/>
      <c r="E317" s="7"/>
      <c r="F317" s="7"/>
      <c r="G317" s="7"/>
      <c r="H317" s="23"/>
      <c r="I317" s="23"/>
    </row>
    <row r="318" spans="3:10" ht="15.75" thickBot="1" x14ac:dyDescent="0.3">
      <c r="C318" s="7"/>
      <c r="D318" s="7"/>
      <c r="E318" s="7"/>
      <c r="F318" s="7"/>
      <c r="G318" s="7"/>
      <c r="J318" s="32">
        <f>+J313*H313</f>
        <v>99280</v>
      </c>
    </row>
    <row r="319" spans="3:10" x14ac:dyDescent="0.25">
      <c r="C319" s="7"/>
      <c r="D319" s="7"/>
      <c r="E319" s="7"/>
      <c r="F319" s="7"/>
      <c r="G319" s="7"/>
    </row>
    <row r="320" spans="3:10" x14ac:dyDescent="0.25">
      <c r="C320" s="7"/>
      <c r="D320" s="7"/>
      <c r="E320" s="7"/>
      <c r="F320" s="7"/>
      <c r="G320" s="7"/>
    </row>
    <row r="321" spans="3:12" x14ac:dyDescent="0.25">
      <c r="C321" s="24"/>
      <c r="D321" s="24"/>
      <c r="E321" s="24"/>
      <c r="F321" s="24"/>
      <c r="G321" s="24"/>
      <c r="H321" s="24"/>
      <c r="I321" s="24"/>
    </row>
    <row r="322" spans="3:12" x14ac:dyDescent="0.25">
      <c r="C322" s="24"/>
      <c r="D322" s="24"/>
      <c r="E322" s="24"/>
      <c r="F322" s="24"/>
      <c r="G322" s="24"/>
      <c r="H322" s="24"/>
      <c r="I322" s="24"/>
    </row>
    <row r="323" spans="3:12" x14ac:dyDescent="0.25">
      <c r="C323" s="24"/>
      <c r="D323" s="24"/>
      <c r="E323" s="24"/>
      <c r="F323" s="24"/>
      <c r="G323" s="24"/>
      <c r="H323" s="24"/>
      <c r="I323" s="24"/>
    </row>
    <row r="324" spans="3:12" ht="15.75" x14ac:dyDescent="0.25">
      <c r="C324" s="25" t="s">
        <v>100</v>
      </c>
      <c r="D324" s="7"/>
      <c r="E324" s="7"/>
      <c r="F324" s="7"/>
      <c r="H324" s="23"/>
      <c r="I324" s="23"/>
    </row>
    <row r="325" spans="3:12" x14ac:dyDescent="0.25">
      <c r="C325" s="33"/>
      <c r="D325" s="7"/>
      <c r="E325" s="7"/>
      <c r="F325" s="7"/>
      <c r="G325" s="7"/>
      <c r="H325" s="23"/>
      <c r="I325" s="23"/>
    </row>
    <row r="326" spans="3:12" x14ac:dyDescent="0.25">
      <c r="C326" s="28" t="s">
        <v>1</v>
      </c>
      <c r="D326" s="28" t="s">
        <v>2</v>
      </c>
      <c r="E326" s="28" t="s">
        <v>3</v>
      </c>
      <c r="F326" s="28" t="s">
        <v>4</v>
      </c>
      <c r="G326" s="28" t="s">
        <v>5</v>
      </c>
      <c r="H326" s="28" t="s">
        <v>6</v>
      </c>
      <c r="I326" s="28" t="s">
        <v>7</v>
      </c>
      <c r="J326" s="28" t="s">
        <v>8</v>
      </c>
    </row>
    <row r="327" spans="3:12" x14ac:dyDescent="0.25">
      <c r="C327" s="29" t="s">
        <v>27</v>
      </c>
      <c r="D327" s="29" t="s">
        <v>32</v>
      </c>
      <c r="E327" s="30">
        <v>44747</v>
      </c>
      <c r="F327" s="31">
        <v>0.99652777777777779</v>
      </c>
      <c r="G327" s="31" t="s">
        <v>35</v>
      </c>
      <c r="H327" s="72">
        <v>80</v>
      </c>
      <c r="I327" s="82">
        <v>1374</v>
      </c>
      <c r="J327" s="82">
        <f>SUM(I327:I330)</f>
        <v>1374</v>
      </c>
    </row>
    <row r="328" spans="3:12" x14ac:dyDescent="0.25">
      <c r="C328" s="29" t="s">
        <v>54</v>
      </c>
      <c r="D328" s="29" t="s">
        <v>33</v>
      </c>
      <c r="E328" s="30">
        <v>44748</v>
      </c>
      <c r="F328" s="31">
        <v>0.84722222222222221</v>
      </c>
      <c r="G328" s="31">
        <v>2.7777777777777776E-2</v>
      </c>
      <c r="H328" s="73"/>
      <c r="I328" s="83"/>
      <c r="J328" s="83"/>
    </row>
    <row r="329" spans="3:12" x14ac:dyDescent="0.25">
      <c r="C329" s="29" t="s">
        <v>44</v>
      </c>
      <c r="D329" s="29" t="s">
        <v>45</v>
      </c>
      <c r="E329" s="30">
        <v>44755</v>
      </c>
      <c r="F329" s="31">
        <v>0.24652777777777779</v>
      </c>
      <c r="G329" s="31">
        <v>0.375</v>
      </c>
      <c r="H329" s="73"/>
      <c r="I329" s="83"/>
      <c r="J329" s="83"/>
    </row>
    <row r="330" spans="3:12" x14ac:dyDescent="0.25">
      <c r="C330" s="29" t="s">
        <v>36</v>
      </c>
      <c r="D330" s="29" t="s">
        <v>16</v>
      </c>
      <c r="E330" s="30">
        <v>44755</v>
      </c>
      <c r="F330" s="31">
        <v>0.76041666666666663</v>
      </c>
      <c r="G330" s="31">
        <v>0.91319444444444453</v>
      </c>
      <c r="H330" s="74"/>
      <c r="I330" s="84"/>
      <c r="J330" s="84"/>
    </row>
    <row r="331" spans="3:12" ht="15.75" thickBot="1" x14ac:dyDescent="0.3">
      <c r="C331" s="18" t="s">
        <v>46</v>
      </c>
      <c r="D331" s="7"/>
      <c r="E331" s="7"/>
      <c r="F331" s="7"/>
      <c r="G331" s="7"/>
      <c r="H331" s="23"/>
      <c r="I331" s="23"/>
    </row>
    <row r="332" spans="3:12" ht="15.75" thickBot="1" x14ac:dyDescent="0.3">
      <c r="C332" s="7"/>
      <c r="D332" s="7"/>
      <c r="E332" s="7"/>
      <c r="F332" s="7"/>
      <c r="G332" s="7"/>
      <c r="J332" s="32">
        <f>+J327*H327</f>
        <v>109920</v>
      </c>
    </row>
    <row r="333" spans="3:12" x14ac:dyDescent="0.25">
      <c r="C333" s="7"/>
      <c r="D333" s="7"/>
      <c r="E333" s="7"/>
      <c r="F333" s="7"/>
      <c r="G333" s="7"/>
    </row>
    <row r="334" spans="3:12" x14ac:dyDescent="0.25">
      <c r="C334" s="7"/>
      <c r="D334" s="7"/>
      <c r="E334" s="7"/>
      <c r="F334" s="7"/>
      <c r="G334" s="7"/>
    </row>
    <row r="335" spans="3:12" x14ac:dyDescent="0.25">
      <c r="H335" s="20"/>
      <c r="I335" s="20"/>
      <c r="J335" s="20"/>
      <c r="K335" s="20"/>
      <c r="L335" s="20"/>
    </row>
    <row r="336" spans="3:12" hidden="1" x14ac:dyDescent="0.25">
      <c r="C336" s="7"/>
      <c r="D336" s="7"/>
      <c r="E336" s="7"/>
      <c r="F336" s="7"/>
      <c r="G336" s="7"/>
    </row>
    <row r="337" spans="3:10" hidden="1" x14ac:dyDescent="0.25">
      <c r="C337" s="7"/>
      <c r="D337" s="7"/>
      <c r="E337" s="7"/>
      <c r="F337" s="7"/>
      <c r="G337" s="7"/>
    </row>
    <row r="338" spans="3:10" hidden="1" x14ac:dyDescent="0.25">
      <c r="C338" s="7"/>
      <c r="D338" s="7"/>
      <c r="E338" s="7"/>
      <c r="F338" s="7"/>
      <c r="G338" s="7"/>
    </row>
    <row r="339" spans="3:10" x14ac:dyDescent="0.25">
      <c r="C339" s="7"/>
      <c r="D339" s="7"/>
      <c r="E339" s="7"/>
      <c r="F339" s="7"/>
      <c r="G339" s="7"/>
      <c r="J339" s="27"/>
    </row>
    <row r="340" spans="3:10" x14ac:dyDescent="0.25">
      <c r="C340" s="7"/>
      <c r="D340" s="7"/>
      <c r="E340" s="7"/>
      <c r="F340" s="7"/>
      <c r="G340" s="7"/>
      <c r="J340" s="27"/>
    </row>
    <row r="341" spans="3:10" x14ac:dyDescent="0.25">
      <c r="C341" s="7"/>
      <c r="D341" s="7"/>
      <c r="E341" s="7"/>
      <c r="F341" s="7"/>
      <c r="G341" s="7"/>
      <c r="J341" s="27"/>
    </row>
    <row r="342" spans="3:10" x14ac:dyDescent="0.25">
      <c r="C342" s="7"/>
      <c r="D342" s="7"/>
      <c r="E342" s="7"/>
      <c r="F342" s="7"/>
      <c r="G342" s="7"/>
      <c r="J342" s="27"/>
    </row>
    <row r="343" spans="3:10" x14ac:dyDescent="0.25">
      <c r="C343" s="7"/>
      <c r="D343" s="7"/>
      <c r="E343" s="7"/>
      <c r="F343" s="7"/>
      <c r="G343" s="7"/>
      <c r="J343" s="27"/>
    </row>
    <row r="344" spans="3:10" x14ac:dyDescent="0.25">
      <c r="C344" s="7"/>
      <c r="D344" s="7"/>
      <c r="E344" s="7"/>
      <c r="F344" s="7"/>
      <c r="G344" s="7"/>
      <c r="J344" s="27"/>
    </row>
    <row r="345" spans="3:10" ht="15.75" x14ac:dyDescent="0.25">
      <c r="C345" s="25" t="s">
        <v>85</v>
      </c>
      <c r="D345" s="7"/>
      <c r="E345" s="7"/>
      <c r="F345" s="7"/>
      <c r="G345" s="7"/>
      <c r="J345" s="27"/>
    </row>
    <row r="346" spans="3:10" x14ac:dyDescent="0.25">
      <c r="C346" s="7"/>
      <c r="D346" s="7"/>
      <c r="E346" s="7"/>
      <c r="F346" s="7"/>
      <c r="G346" s="7"/>
      <c r="J346" s="27"/>
    </row>
    <row r="347" spans="3:10" x14ac:dyDescent="0.25">
      <c r="C347" s="28" t="s">
        <v>1</v>
      </c>
      <c r="D347" s="28" t="s">
        <v>2</v>
      </c>
      <c r="E347" s="28" t="s">
        <v>3</v>
      </c>
      <c r="F347" s="28" t="s">
        <v>4</v>
      </c>
      <c r="G347" s="28" t="s">
        <v>5</v>
      </c>
      <c r="H347" s="28" t="s">
        <v>6</v>
      </c>
      <c r="I347" s="28" t="s">
        <v>7</v>
      </c>
      <c r="J347" s="28" t="s">
        <v>8</v>
      </c>
    </row>
    <row r="348" spans="3:10" x14ac:dyDescent="0.25">
      <c r="C348" s="29" t="s">
        <v>27</v>
      </c>
      <c r="D348" s="29" t="s">
        <v>32</v>
      </c>
      <c r="E348" s="30">
        <v>44747</v>
      </c>
      <c r="F348" s="31">
        <v>0.99652777777777779</v>
      </c>
      <c r="G348" s="31" t="s">
        <v>35</v>
      </c>
      <c r="H348" s="72">
        <v>80</v>
      </c>
      <c r="I348" s="75">
        <v>1414</v>
      </c>
      <c r="J348" s="75">
        <f>SUM(I348:I351)</f>
        <v>1414</v>
      </c>
    </row>
    <row r="349" spans="3:10" x14ac:dyDescent="0.25">
      <c r="C349" s="29" t="s">
        <v>54</v>
      </c>
      <c r="D349" s="29" t="s">
        <v>33</v>
      </c>
      <c r="E349" s="30">
        <v>44748</v>
      </c>
      <c r="F349" s="31">
        <v>0.84722222222222221</v>
      </c>
      <c r="G349" s="31">
        <v>2.7777777777777776E-2</v>
      </c>
      <c r="H349" s="73"/>
      <c r="I349" s="75"/>
      <c r="J349" s="75"/>
    </row>
    <row r="350" spans="3:10" x14ac:dyDescent="0.25">
      <c r="C350" s="29" t="s">
        <v>56</v>
      </c>
      <c r="D350" s="29" t="s">
        <v>37</v>
      </c>
      <c r="E350" s="30">
        <v>44752</v>
      </c>
      <c r="F350" s="31">
        <v>0.23958333333333334</v>
      </c>
      <c r="G350" s="31">
        <v>0.31944444444444448</v>
      </c>
      <c r="H350" s="73"/>
      <c r="I350" s="75"/>
      <c r="J350" s="75"/>
    </row>
    <row r="351" spans="3:10" x14ac:dyDescent="0.25">
      <c r="C351" s="29" t="s">
        <v>40</v>
      </c>
      <c r="D351" s="29" t="s">
        <v>38</v>
      </c>
      <c r="E351" s="30">
        <v>44752</v>
      </c>
      <c r="F351" s="31">
        <v>0.40972222222222227</v>
      </c>
      <c r="G351" s="31">
        <v>0.56597222222222221</v>
      </c>
      <c r="H351" s="74"/>
      <c r="I351" s="75"/>
      <c r="J351" s="75"/>
    </row>
    <row r="352" spans="3:10" ht="15.75" thickBot="1" x14ac:dyDescent="0.3">
      <c r="C352" s="18" t="s">
        <v>51</v>
      </c>
      <c r="D352" s="7"/>
      <c r="E352" s="7"/>
      <c r="F352" s="7"/>
      <c r="G352" s="7"/>
    </row>
    <row r="353" spans="3:10" ht="15.75" thickBot="1" x14ac:dyDescent="0.3">
      <c r="C353" s="7"/>
      <c r="D353" s="7"/>
      <c r="E353" s="7"/>
      <c r="F353" s="7"/>
      <c r="G353" s="7"/>
      <c r="J353" s="32">
        <f>+J348*H348</f>
        <v>113120</v>
      </c>
    </row>
    <row r="354" spans="3:10" x14ac:dyDescent="0.25">
      <c r="C354" s="7"/>
      <c r="D354" s="7"/>
      <c r="E354" s="7"/>
      <c r="F354" s="7"/>
      <c r="G354" s="7"/>
    </row>
    <row r="355" spans="3:10" x14ac:dyDescent="0.25">
      <c r="C355" s="7"/>
      <c r="D355" s="7"/>
      <c r="E355" s="7"/>
      <c r="F355" s="7"/>
      <c r="G355" s="7"/>
    </row>
    <row r="356" spans="3:10" x14ac:dyDescent="0.25">
      <c r="C356" s="7"/>
      <c r="D356" s="7"/>
      <c r="E356" s="7"/>
      <c r="F356" s="7"/>
      <c r="G356" s="7"/>
    </row>
    <row r="357" spans="3:10" hidden="1" x14ac:dyDescent="0.25">
      <c r="C357" s="7"/>
      <c r="D357" s="7"/>
      <c r="E357" s="7"/>
      <c r="F357" s="7"/>
      <c r="G357" s="7"/>
    </row>
    <row r="358" spans="3:10" hidden="1" x14ac:dyDescent="0.25">
      <c r="C358" s="7"/>
      <c r="D358" s="7"/>
      <c r="E358" s="7"/>
      <c r="F358" s="7"/>
      <c r="G358" s="7"/>
    </row>
    <row r="359" spans="3:10" hidden="1" x14ac:dyDescent="0.25">
      <c r="C359" s="7"/>
      <c r="D359" s="7"/>
      <c r="E359" s="7"/>
      <c r="F359" s="7"/>
      <c r="G359" s="7"/>
    </row>
    <row r="360" spans="3:10" hidden="1" x14ac:dyDescent="0.25">
      <c r="C360" s="24"/>
      <c r="D360" s="24"/>
      <c r="E360" s="24"/>
      <c r="F360" s="24"/>
      <c r="G360" s="24"/>
      <c r="H360" s="24"/>
      <c r="I360" s="24"/>
    </row>
    <row r="361" spans="3:10" hidden="1" x14ac:dyDescent="0.25">
      <c r="C361" s="24"/>
      <c r="D361" s="24"/>
      <c r="E361" s="24"/>
      <c r="F361" s="24"/>
      <c r="G361" s="24"/>
      <c r="H361" s="24"/>
      <c r="I361" s="24"/>
    </row>
    <row r="362" spans="3:10" hidden="1" x14ac:dyDescent="0.25">
      <c r="C362" s="24"/>
      <c r="D362" s="24"/>
      <c r="E362" s="24"/>
      <c r="F362" s="24"/>
      <c r="G362" s="24"/>
      <c r="H362" s="24"/>
      <c r="I362" s="24"/>
    </row>
    <row r="363" spans="3:10" hidden="1" x14ac:dyDescent="0.25">
      <c r="C363" s="24"/>
      <c r="D363" s="24"/>
      <c r="E363" s="24"/>
      <c r="F363" s="24"/>
      <c r="G363" s="24"/>
      <c r="H363" s="24"/>
      <c r="I363" s="24"/>
    </row>
    <row r="364" spans="3:10" x14ac:dyDescent="0.25">
      <c r="C364" s="24"/>
      <c r="D364" s="24"/>
      <c r="E364" s="24"/>
      <c r="F364" s="24"/>
      <c r="G364" s="24"/>
      <c r="H364" s="24"/>
      <c r="I364" s="24"/>
    </row>
    <row r="365" spans="3:10" x14ac:dyDescent="0.25">
      <c r="C365" s="24"/>
      <c r="D365" s="24"/>
      <c r="E365" s="24"/>
      <c r="F365" s="24"/>
      <c r="G365" s="24"/>
      <c r="H365" s="24"/>
      <c r="I365" s="24"/>
    </row>
    <row r="366" spans="3:10" x14ac:dyDescent="0.25">
      <c r="C366" s="24"/>
      <c r="D366" s="24"/>
      <c r="E366" s="24"/>
      <c r="F366" s="24"/>
      <c r="G366" s="24"/>
      <c r="H366" s="24"/>
      <c r="I366" s="24"/>
    </row>
    <row r="367" spans="3:10" ht="15.75" x14ac:dyDescent="0.25">
      <c r="C367" s="25" t="s">
        <v>95</v>
      </c>
      <c r="D367" s="7"/>
      <c r="E367" s="7"/>
      <c r="F367" s="7"/>
      <c r="G367" s="7"/>
      <c r="J367" s="27"/>
    </row>
    <row r="368" spans="3:10" x14ac:dyDescent="0.25">
      <c r="C368" s="7"/>
      <c r="D368" s="7"/>
      <c r="E368" s="7"/>
      <c r="F368" s="7"/>
      <c r="G368" s="7"/>
      <c r="J368" s="27"/>
    </row>
    <row r="369" spans="3:10" x14ac:dyDescent="0.25">
      <c r="C369" s="28" t="s">
        <v>1</v>
      </c>
      <c r="D369" s="28" t="s">
        <v>2</v>
      </c>
      <c r="E369" s="28" t="s">
        <v>3</v>
      </c>
      <c r="F369" s="28" t="s">
        <v>4</v>
      </c>
      <c r="G369" s="28" t="s">
        <v>5</v>
      </c>
      <c r="H369" s="28" t="s">
        <v>6</v>
      </c>
      <c r="I369" s="28" t="s">
        <v>7</v>
      </c>
      <c r="J369" s="28" t="s">
        <v>8</v>
      </c>
    </row>
    <row r="370" spans="3:10" x14ac:dyDescent="0.25">
      <c r="C370" s="29" t="s">
        <v>9</v>
      </c>
      <c r="D370" s="29" t="s">
        <v>10</v>
      </c>
      <c r="E370" s="30">
        <v>44747</v>
      </c>
      <c r="F370" s="31">
        <v>0.87152777777777779</v>
      </c>
      <c r="G370" s="31" t="s">
        <v>11</v>
      </c>
      <c r="H370" s="72">
        <v>80</v>
      </c>
      <c r="I370" s="75">
        <v>1572</v>
      </c>
      <c r="J370" s="75">
        <f>SUM(I370:I373)</f>
        <v>1572</v>
      </c>
    </row>
    <row r="371" spans="3:10" x14ac:dyDescent="0.25">
      <c r="C371" s="29" t="s">
        <v>52</v>
      </c>
      <c r="D371" s="29" t="s">
        <v>28</v>
      </c>
      <c r="E371" s="30">
        <v>44748</v>
      </c>
      <c r="F371" s="31">
        <v>0.80208333333333337</v>
      </c>
      <c r="G371" s="31">
        <v>0.95486111111111116</v>
      </c>
      <c r="H371" s="73"/>
      <c r="I371" s="75"/>
      <c r="J371" s="75"/>
    </row>
    <row r="372" spans="3:10" x14ac:dyDescent="0.25">
      <c r="C372" s="29" t="s">
        <v>53</v>
      </c>
      <c r="D372" s="29" t="s">
        <v>30</v>
      </c>
      <c r="E372" s="30">
        <v>44752</v>
      </c>
      <c r="F372" s="31">
        <v>0.24652777777777779</v>
      </c>
      <c r="G372" s="31">
        <v>0.3263888888888889</v>
      </c>
      <c r="H372" s="73"/>
      <c r="I372" s="75"/>
      <c r="J372" s="75"/>
    </row>
    <row r="373" spans="3:10" x14ac:dyDescent="0.25">
      <c r="C373" s="29" t="s">
        <v>12</v>
      </c>
      <c r="D373" s="29" t="s">
        <v>13</v>
      </c>
      <c r="E373" s="30">
        <v>44752</v>
      </c>
      <c r="F373" s="31">
        <v>0.59722222222222221</v>
      </c>
      <c r="G373" s="31">
        <v>0.7909722222222223</v>
      </c>
      <c r="H373" s="74"/>
      <c r="I373" s="75"/>
      <c r="J373" s="75"/>
    </row>
    <row r="374" spans="3:10" ht="15.75" thickBot="1" x14ac:dyDescent="0.3">
      <c r="C374" s="18" t="s">
        <v>51</v>
      </c>
      <c r="D374" s="7"/>
      <c r="E374" s="7"/>
      <c r="F374" s="7"/>
      <c r="G374" s="7"/>
      <c r="H374" s="23"/>
      <c r="I374" s="23"/>
    </row>
    <row r="375" spans="3:10" ht="15.75" thickBot="1" x14ac:dyDescent="0.3">
      <c r="C375" s="7"/>
      <c r="D375" s="7"/>
      <c r="E375" s="7"/>
      <c r="F375" s="7"/>
      <c r="G375" s="7"/>
      <c r="J375" s="32">
        <f>+J370*H370</f>
        <v>125760</v>
      </c>
    </row>
    <row r="376" spans="3:10" x14ac:dyDescent="0.25">
      <c r="C376" s="7"/>
      <c r="D376" s="7"/>
      <c r="E376" s="7"/>
      <c r="F376" s="7"/>
      <c r="G376" s="7"/>
    </row>
    <row r="377" spans="3:10" x14ac:dyDescent="0.25">
      <c r="C377" s="7"/>
      <c r="D377" s="7"/>
      <c r="E377" s="7"/>
      <c r="F377" s="7"/>
      <c r="G377" s="7"/>
    </row>
    <row r="378" spans="3:10" x14ac:dyDescent="0.25">
      <c r="C378" s="24"/>
      <c r="D378" s="24"/>
      <c r="E378" s="24"/>
      <c r="F378" s="24"/>
      <c r="G378" s="24"/>
      <c r="H378" s="24"/>
      <c r="I378" s="24"/>
    </row>
    <row r="379" spans="3:10" x14ac:dyDescent="0.25">
      <c r="C379" s="24"/>
      <c r="D379" s="24"/>
      <c r="E379" s="24"/>
      <c r="F379" s="24"/>
      <c r="G379" s="24"/>
      <c r="H379" s="24"/>
      <c r="I379" s="24"/>
    </row>
    <row r="380" spans="3:10" x14ac:dyDescent="0.25">
      <c r="C380" s="24"/>
      <c r="D380" s="24"/>
      <c r="E380" s="24"/>
      <c r="F380" s="24"/>
      <c r="G380" s="24"/>
      <c r="H380" s="24"/>
      <c r="I380" s="24"/>
    </row>
    <row r="381" spans="3:10" ht="15.75" x14ac:dyDescent="0.25">
      <c r="C381" s="25" t="s">
        <v>89</v>
      </c>
      <c r="D381" s="7"/>
      <c r="E381" s="7"/>
      <c r="F381" s="7"/>
      <c r="G381" s="7"/>
      <c r="J381" s="27"/>
    </row>
    <row r="382" spans="3:10" x14ac:dyDescent="0.25">
      <c r="C382" s="7"/>
      <c r="D382" s="7"/>
      <c r="E382" s="7"/>
      <c r="F382" s="7"/>
      <c r="G382" s="7"/>
      <c r="J382" s="27"/>
    </row>
    <row r="383" spans="3:10" x14ac:dyDescent="0.25">
      <c r="C383" s="28" t="s">
        <v>1</v>
      </c>
      <c r="D383" s="28" t="s">
        <v>2</v>
      </c>
      <c r="E383" s="28" t="s">
        <v>3</v>
      </c>
      <c r="F383" s="28" t="s">
        <v>4</v>
      </c>
      <c r="G383" s="28" t="s">
        <v>5</v>
      </c>
      <c r="H383" s="28" t="s">
        <v>6</v>
      </c>
      <c r="I383" s="28" t="s">
        <v>7</v>
      </c>
      <c r="J383" s="28" t="s">
        <v>8</v>
      </c>
    </row>
    <row r="384" spans="3:10" x14ac:dyDescent="0.25">
      <c r="C384" s="29" t="s">
        <v>9</v>
      </c>
      <c r="D384" s="29" t="s">
        <v>10</v>
      </c>
      <c r="E384" s="30">
        <v>44747</v>
      </c>
      <c r="F384" s="31">
        <v>0.87152777777777779</v>
      </c>
      <c r="G384" s="31" t="s">
        <v>11</v>
      </c>
      <c r="H384" s="72">
        <v>5</v>
      </c>
      <c r="I384" s="75">
        <v>2111</v>
      </c>
      <c r="J384" s="75">
        <f>SUM(I384:I387)</f>
        <v>2111</v>
      </c>
    </row>
    <row r="385" spans="3:10" x14ac:dyDescent="0.25">
      <c r="C385" s="29" t="s">
        <v>52</v>
      </c>
      <c r="D385" s="29" t="s">
        <v>28</v>
      </c>
      <c r="E385" s="30">
        <v>44748</v>
      </c>
      <c r="F385" s="31">
        <v>0.80208333333333337</v>
      </c>
      <c r="G385" s="31">
        <v>0.95486111111111116</v>
      </c>
      <c r="H385" s="73"/>
      <c r="I385" s="75"/>
      <c r="J385" s="75"/>
    </row>
    <row r="386" spans="3:10" x14ac:dyDescent="0.25">
      <c r="C386" s="29" t="s">
        <v>43</v>
      </c>
      <c r="D386" s="29" t="s">
        <v>29</v>
      </c>
      <c r="E386" s="30">
        <v>44755</v>
      </c>
      <c r="F386" s="31">
        <v>0.37847222222222227</v>
      </c>
      <c r="G386" s="31">
        <v>0.47916666666666669</v>
      </c>
      <c r="H386" s="73"/>
      <c r="I386" s="75"/>
      <c r="J386" s="75"/>
    </row>
    <row r="387" spans="3:10" x14ac:dyDescent="0.25">
      <c r="C387" s="29" t="s">
        <v>12</v>
      </c>
      <c r="D387" s="29" t="s">
        <v>13</v>
      </c>
      <c r="E387" s="30">
        <v>44755</v>
      </c>
      <c r="F387" s="31">
        <v>0.59722222222222221</v>
      </c>
      <c r="G387" s="31">
        <v>0.7909722222222223</v>
      </c>
      <c r="H387" s="74"/>
      <c r="I387" s="75"/>
      <c r="J387" s="75"/>
    </row>
    <row r="388" spans="3:10" ht="15.75" thickBot="1" x14ac:dyDescent="0.3">
      <c r="C388" s="7"/>
      <c r="D388" s="7"/>
      <c r="E388" s="7"/>
      <c r="F388" s="7"/>
      <c r="G388" s="7"/>
      <c r="H388" s="23"/>
      <c r="I388" s="23"/>
    </row>
    <row r="389" spans="3:10" ht="15.75" thickBot="1" x14ac:dyDescent="0.3">
      <c r="C389" s="7"/>
      <c r="D389" s="7"/>
      <c r="E389" s="7"/>
      <c r="F389" s="7"/>
      <c r="G389" s="7"/>
      <c r="J389" s="32">
        <f>+J384*H384</f>
        <v>10555</v>
      </c>
    </row>
    <row r="390" spans="3:10" x14ac:dyDescent="0.25">
      <c r="C390" s="7"/>
      <c r="D390" s="7"/>
      <c r="E390" s="7"/>
      <c r="F390" s="7"/>
      <c r="G390" s="7"/>
      <c r="J390" s="23"/>
    </row>
    <row r="391" spans="3:10" x14ac:dyDescent="0.25">
      <c r="C391" s="7"/>
      <c r="D391" s="7"/>
      <c r="E391" s="7"/>
      <c r="F391" s="7"/>
      <c r="G391" s="7"/>
      <c r="J391" s="23"/>
    </row>
    <row r="392" spans="3:10" x14ac:dyDescent="0.25">
      <c r="C392" s="7"/>
      <c r="D392" s="7"/>
      <c r="E392" s="7"/>
      <c r="F392" s="7"/>
      <c r="G392" s="7"/>
      <c r="J392" s="23"/>
    </row>
    <row r="393" spans="3:10" x14ac:dyDescent="0.25">
      <c r="C393" s="7"/>
      <c r="D393" s="7"/>
      <c r="E393" s="7"/>
      <c r="F393" s="7"/>
      <c r="G393" s="7"/>
      <c r="J393" s="23"/>
    </row>
    <row r="394" spans="3:10" x14ac:dyDescent="0.25">
      <c r="C394" s="7"/>
      <c r="D394" s="7"/>
      <c r="E394" s="7"/>
      <c r="F394" s="7"/>
      <c r="G394" s="7"/>
      <c r="J394" s="23"/>
    </row>
    <row r="395" spans="3:10" x14ac:dyDescent="0.25">
      <c r="C395" s="7"/>
      <c r="D395" s="7"/>
      <c r="E395" s="7"/>
      <c r="F395" s="7"/>
      <c r="G395" s="7"/>
      <c r="J395" s="23"/>
    </row>
    <row r="396" spans="3:10" x14ac:dyDescent="0.25">
      <c r="C396" s="7"/>
      <c r="D396" s="7"/>
      <c r="E396" s="7"/>
      <c r="F396" s="7"/>
      <c r="G396" s="7"/>
      <c r="J396" s="23"/>
    </row>
    <row r="397" spans="3:10" x14ac:dyDescent="0.25">
      <c r="C397" s="7"/>
      <c r="D397" s="7"/>
      <c r="E397" s="7"/>
      <c r="F397" s="7"/>
      <c r="G397" s="7"/>
      <c r="J397" s="23"/>
    </row>
    <row r="398" spans="3:10" ht="15.75" x14ac:dyDescent="0.25">
      <c r="C398" s="25" t="s">
        <v>97</v>
      </c>
      <c r="D398" s="7"/>
      <c r="E398" s="7"/>
      <c r="F398" s="7"/>
      <c r="H398" s="23"/>
      <c r="I398" s="23"/>
    </row>
    <row r="399" spans="3:10" x14ac:dyDescent="0.25">
      <c r="C399" s="7"/>
      <c r="D399" s="7"/>
      <c r="E399" s="7"/>
      <c r="F399" s="7"/>
      <c r="G399" s="7"/>
      <c r="J399" s="27"/>
    </row>
    <row r="400" spans="3:10" x14ac:dyDescent="0.25">
      <c r="C400" s="28" t="s">
        <v>1</v>
      </c>
      <c r="D400" s="28" t="s">
        <v>2</v>
      </c>
      <c r="E400" s="28" t="s">
        <v>3</v>
      </c>
      <c r="F400" s="28" t="s">
        <v>4</v>
      </c>
      <c r="G400" s="28" t="s">
        <v>5</v>
      </c>
      <c r="H400" s="28" t="s">
        <v>6</v>
      </c>
      <c r="I400" s="28" t="s">
        <v>7</v>
      </c>
      <c r="J400" s="28" t="s">
        <v>8</v>
      </c>
    </row>
    <row r="401" spans="3:10" x14ac:dyDescent="0.25">
      <c r="C401" s="29" t="s">
        <v>21</v>
      </c>
      <c r="D401" s="29" t="s">
        <v>22</v>
      </c>
      <c r="E401" s="30">
        <v>44750</v>
      </c>
      <c r="F401" s="31">
        <v>0.69791666666666663</v>
      </c>
      <c r="G401" s="31" t="s">
        <v>62</v>
      </c>
      <c r="H401" s="72">
        <v>5</v>
      </c>
      <c r="I401" s="75">
        <v>2454</v>
      </c>
      <c r="J401" s="75">
        <f>SUM(I401:I404)</f>
        <v>2454</v>
      </c>
    </row>
    <row r="402" spans="3:10" x14ac:dyDescent="0.25">
      <c r="C402" s="29" t="s">
        <v>58</v>
      </c>
      <c r="D402" s="29" t="s">
        <v>60</v>
      </c>
      <c r="E402" s="30">
        <v>44751</v>
      </c>
      <c r="F402" s="31">
        <v>0.89930555555555547</v>
      </c>
      <c r="G402" s="31">
        <v>3.4722222222222224E-2</v>
      </c>
      <c r="H402" s="73"/>
      <c r="I402" s="75"/>
      <c r="J402" s="75"/>
    </row>
    <row r="403" spans="3:10" x14ac:dyDescent="0.25">
      <c r="C403" s="41" t="s">
        <v>64</v>
      </c>
      <c r="D403" s="29" t="s">
        <v>65</v>
      </c>
      <c r="E403" s="30">
        <v>44758</v>
      </c>
      <c r="F403" s="31">
        <v>0.23958333333333334</v>
      </c>
      <c r="G403" s="31">
        <v>0.36458333333333331</v>
      </c>
      <c r="H403" s="73"/>
      <c r="I403" s="75"/>
      <c r="J403" s="75"/>
    </row>
    <row r="404" spans="3:10" x14ac:dyDescent="0.25">
      <c r="C404" s="29" t="s">
        <v>23</v>
      </c>
      <c r="D404" s="29" t="s">
        <v>22</v>
      </c>
      <c r="E404" s="30">
        <v>44758</v>
      </c>
      <c r="F404" s="31">
        <v>0.41666666666666669</v>
      </c>
      <c r="G404" s="31">
        <v>0.63888888888888895</v>
      </c>
      <c r="H404" s="74"/>
      <c r="I404" s="75"/>
      <c r="J404" s="75"/>
    </row>
    <row r="405" spans="3:10" ht="15.75" thickBot="1" x14ac:dyDescent="0.3">
      <c r="C405" s="7"/>
      <c r="D405" s="7"/>
      <c r="E405" s="7"/>
      <c r="F405" s="7"/>
      <c r="G405" s="7"/>
      <c r="H405" s="23"/>
      <c r="I405" s="23"/>
    </row>
    <row r="406" spans="3:10" ht="15.75" thickBot="1" x14ac:dyDescent="0.3">
      <c r="C406" s="7"/>
      <c r="D406" s="7"/>
      <c r="E406" s="7"/>
      <c r="F406" s="7"/>
      <c r="G406" s="7"/>
      <c r="J406" s="32">
        <f>+J401*H401</f>
        <v>12270</v>
      </c>
    </row>
    <row r="407" spans="3:10" x14ac:dyDescent="0.25">
      <c r="C407" s="7"/>
      <c r="D407" s="7"/>
      <c r="E407" s="7"/>
      <c r="F407" s="7"/>
      <c r="G407" s="7"/>
      <c r="J407" s="23"/>
    </row>
    <row r="408" spans="3:10" x14ac:dyDescent="0.25">
      <c r="C408" s="24"/>
      <c r="D408" s="24"/>
      <c r="E408" s="24"/>
      <c r="F408" s="24"/>
      <c r="G408" s="24"/>
      <c r="H408" s="24"/>
      <c r="I408" s="24"/>
    </row>
    <row r="409" spans="3:10" x14ac:dyDescent="0.25">
      <c r="C409" s="24"/>
      <c r="D409" s="24"/>
      <c r="E409" s="24"/>
      <c r="F409" s="24"/>
      <c r="G409" s="24"/>
      <c r="H409" s="24"/>
      <c r="I409" s="24"/>
    </row>
    <row r="410" spans="3:10" x14ac:dyDescent="0.25">
      <c r="C410" s="24"/>
      <c r="D410" s="24"/>
      <c r="E410" s="24"/>
      <c r="F410" s="24"/>
      <c r="G410" s="24"/>
      <c r="H410" s="24"/>
      <c r="I410" s="24"/>
    </row>
    <row r="411" spans="3:10" ht="15.75" x14ac:dyDescent="0.25">
      <c r="C411" s="25" t="s">
        <v>98</v>
      </c>
      <c r="D411" s="7"/>
      <c r="E411" s="7"/>
      <c r="F411" s="7"/>
      <c r="G411" s="7"/>
      <c r="J411" s="27"/>
    </row>
    <row r="412" spans="3:10" x14ac:dyDescent="0.25">
      <c r="C412" s="7"/>
      <c r="D412" s="7"/>
      <c r="E412" s="7"/>
      <c r="F412" s="7"/>
      <c r="G412" s="7"/>
      <c r="J412" s="27"/>
    </row>
    <row r="413" spans="3:10" x14ac:dyDescent="0.25">
      <c r="C413" s="28" t="s">
        <v>1</v>
      </c>
      <c r="D413" s="28" t="s">
        <v>2</v>
      </c>
      <c r="E413" s="28" t="s">
        <v>3</v>
      </c>
      <c r="F413" s="28" t="s">
        <v>4</v>
      </c>
      <c r="G413" s="28" t="s">
        <v>5</v>
      </c>
      <c r="H413" s="28" t="s">
        <v>6</v>
      </c>
      <c r="I413" s="28" t="s">
        <v>7</v>
      </c>
      <c r="J413" s="28" t="s">
        <v>8</v>
      </c>
    </row>
    <row r="414" spans="3:10" x14ac:dyDescent="0.25">
      <c r="C414" s="29" t="s">
        <v>9</v>
      </c>
      <c r="D414" s="29" t="s">
        <v>10</v>
      </c>
      <c r="E414" s="30">
        <v>44747</v>
      </c>
      <c r="F414" s="31">
        <v>0.87152777777777779</v>
      </c>
      <c r="G414" s="31" t="s">
        <v>11</v>
      </c>
      <c r="H414" s="72">
        <v>5</v>
      </c>
      <c r="I414" s="75">
        <v>3220</v>
      </c>
      <c r="J414" s="75">
        <f>SUM(I414:I417)</f>
        <v>3220</v>
      </c>
    </row>
    <row r="415" spans="3:10" x14ac:dyDescent="0.25">
      <c r="C415" s="29" t="s">
        <v>52</v>
      </c>
      <c r="D415" s="29" t="s">
        <v>28</v>
      </c>
      <c r="E415" s="30">
        <v>44748</v>
      </c>
      <c r="F415" s="31">
        <v>0.80208333333333337</v>
      </c>
      <c r="G415" s="31">
        <v>0.95486111111111116</v>
      </c>
      <c r="H415" s="73"/>
      <c r="I415" s="75"/>
      <c r="J415" s="75"/>
    </row>
    <row r="416" spans="3:10" x14ac:dyDescent="0.25">
      <c r="C416" s="29" t="s">
        <v>43</v>
      </c>
      <c r="D416" s="29" t="s">
        <v>29</v>
      </c>
      <c r="E416" s="30">
        <v>44755</v>
      </c>
      <c r="F416" s="31">
        <v>0.37847222222222227</v>
      </c>
      <c r="G416" s="31">
        <v>0.47916666666666669</v>
      </c>
      <c r="H416" s="73"/>
      <c r="I416" s="75"/>
      <c r="J416" s="75"/>
    </row>
    <row r="417" spans="3:12" x14ac:dyDescent="0.25">
      <c r="C417" s="29" t="s">
        <v>12</v>
      </c>
      <c r="D417" s="29" t="s">
        <v>13</v>
      </c>
      <c r="E417" s="30">
        <v>44755</v>
      </c>
      <c r="F417" s="31">
        <v>0.59722222222222221</v>
      </c>
      <c r="G417" s="31">
        <v>0.7909722222222223</v>
      </c>
      <c r="H417" s="74"/>
      <c r="I417" s="75"/>
      <c r="J417" s="75"/>
    </row>
    <row r="418" spans="3:12" ht="15.75" thickBot="1" x14ac:dyDescent="0.3">
      <c r="C418" s="7"/>
      <c r="D418" s="7"/>
      <c r="E418" s="7"/>
      <c r="F418" s="7"/>
      <c r="G418" s="7"/>
      <c r="H418" s="23"/>
      <c r="I418" s="23"/>
    </row>
    <row r="419" spans="3:12" ht="15.75" thickBot="1" x14ac:dyDescent="0.3">
      <c r="C419" s="7"/>
      <c r="D419" s="7"/>
      <c r="E419" s="7"/>
      <c r="F419" s="7"/>
      <c r="G419" s="7"/>
      <c r="J419" s="32">
        <f>+J414*H414</f>
        <v>16100</v>
      </c>
    </row>
    <row r="420" spans="3:12" x14ac:dyDescent="0.25">
      <c r="H420" s="20"/>
      <c r="I420" s="20"/>
      <c r="J420" s="20"/>
      <c r="K420" s="20"/>
      <c r="L420" s="20"/>
    </row>
    <row r="421" spans="3:12" x14ac:dyDescent="0.25">
      <c r="C421" s="7"/>
      <c r="D421" s="7"/>
      <c r="E421" s="7"/>
      <c r="F421" s="7"/>
      <c r="G421" s="7"/>
      <c r="H421" s="23"/>
      <c r="I421" s="23"/>
    </row>
    <row r="422" spans="3:12" ht="15.75" thickBot="1" x14ac:dyDescent="0.3"/>
    <row r="423" spans="3:12" ht="16.5" thickBot="1" x14ac:dyDescent="0.3">
      <c r="C423" s="85" t="s">
        <v>24</v>
      </c>
      <c r="D423" s="86"/>
      <c r="E423" s="86"/>
      <c r="F423" s="86"/>
      <c r="G423" s="86"/>
      <c r="H423" s="86"/>
      <c r="I423" s="86"/>
      <c r="J423" s="87"/>
    </row>
    <row r="424" spans="3:12" x14ac:dyDescent="0.25">
      <c r="C424" s="42" t="s">
        <v>25</v>
      </c>
      <c r="D424" s="43"/>
      <c r="E424" s="43"/>
      <c r="F424" s="43"/>
      <c r="G424" s="43"/>
      <c r="H424" s="43"/>
      <c r="I424" s="43"/>
      <c r="J424" s="44"/>
    </row>
    <row r="425" spans="3:12" x14ac:dyDescent="0.25">
      <c r="C425" s="6" t="s">
        <v>70</v>
      </c>
      <c r="D425" s="17"/>
      <c r="E425" s="17"/>
      <c r="F425" s="17"/>
      <c r="G425" s="17"/>
      <c r="H425" s="17"/>
      <c r="I425" s="17"/>
      <c r="J425" s="8"/>
    </row>
    <row r="426" spans="3:12" x14ac:dyDescent="0.25">
      <c r="C426" s="6" t="s">
        <v>67</v>
      </c>
      <c r="D426" s="17"/>
      <c r="E426" s="17"/>
      <c r="F426" s="17"/>
      <c r="G426" s="17"/>
      <c r="H426" s="17"/>
      <c r="I426" s="17"/>
      <c r="J426" s="8"/>
    </row>
    <row r="427" spans="3:12" x14ac:dyDescent="0.25">
      <c r="C427" s="6" t="s">
        <v>26</v>
      </c>
      <c r="D427" s="17"/>
      <c r="E427" s="17"/>
      <c r="F427" s="17"/>
      <c r="G427" s="17"/>
      <c r="H427" s="17"/>
      <c r="I427" s="17"/>
      <c r="J427" s="8"/>
    </row>
    <row r="428" spans="3:12" x14ac:dyDescent="0.25">
      <c r="C428" s="6" t="s">
        <v>68</v>
      </c>
      <c r="D428" s="17"/>
      <c r="E428" s="17"/>
      <c r="F428" s="17"/>
      <c r="G428" s="17"/>
      <c r="H428" s="17"/>
      <c r="I428" s="17"/>
      <c r="J428" s="8"/>
    </row>
    <row r="429" spans="3:12" ht="15.75" thickBot="1" x14ac:dyDescent="0.3">
      <c r="C429" s="45" t="s">
        <v>69</v>
      </c>
      <c r="D429" s="46"/>
      <c r="E429" s="46"/>
      <c r="F429" s="46"/>
      <c r="G429" s="46"/>
      <c r="H429" s="46"/>
      <c r="I429" s="46"/>
      <c r="J429" s="47"/>
    </row>
    <row r="434" ht="15.75" customHeight="1" x14ac:dyDescent="0.25"/>
  </sheetData>
  <mergeCells count="82">
    <mergeCell ref="J384:J387"/>
    <mergeCell ref="J370:J373"/>
    <mergeCell ref="H370:H373"/>
    <mergeCell ref="H348:H351"/>
    <mergeCell ref="I168:I171"/>
    <mergeCell ref="J168:J171"/>
    <mergeCell ref="I370:I373"/>
    <mergeCell ref="J280:J283"/>
    <mergeCell ref="H111:H114"/>
    <mergeCell ref="H297:H300"/>
    <mergeCell ref="H199:H202"/>
    <mergeCell ref="I199:I202"/>
    <mergeCell ref="H168:H171"/>
    <mergeCell ref="I384:I387"/>
    <mergeCell ref="J34:J37"/>
    <mergeCell ref="I327:I330"/>
    <mergeCell ref="J98:J101"/>
    <mergeCell ref="I348:I351"/>
    <mergeCell ref="J348:J351"/>
    <mergeCell ref="I98:I101"/>
    <mergeCell ref="I297:I300"/>
    <mergeCell ref="J297:J300"/>
    <mergeCell ref="J52:J55"/>
    <mergeCell ref="I313:I316"/>
    <mergeCell ref="J313:J316"/>
    <mergeCell ref="I52:I55"/>
    <mergeCell ref="J327:J330"/>
    <mergeCell ref="I34:I37"/>
    <mergeCell ref="I280:I283"/>
    <mergeCell ref="J215:J218"/>
    <mergeCell ref="C423:J423"/>
    <mergeCell ref="J199:J202"/>
    <mergeCell ref="H125:H128"/>
    <mergeCell ref="I125:I128"/>
    <mergeCell ref="J125:J128"/>
    <mergeCell ref="H153:H156"/>
    <mergeCell ref="I153:I156"/>
    <mergeCell ref="H182:H185"/>
    <mergeCell ref="I182:I185"/>
    <mergeCell ref="J182:J185"/>
    <mergeCell ref="H140:H143"/>
    <mergeCell ref="I140:I143"/>
    <mergeCell ref="J140:J143"/>
    <mergeCell ref="J153:J156"/>
    <mergeCell ref="H384:H387"/>
    <mergeCell ref="I245:I248"/>
    <mergeCell ref="H261:H264"/>
    <mergeCell ref="I261:I264"/>
    <mergeCell ref="J261:J264"/>
    <mergeCell ref="H245:H248"/>
    <mergeCell ref="J245:J248"/>
    <mergeCell ref="H18:H21"/>
    <mergeCell ref="H98:H101"/>
    <mergeCell ref="H34:H37"/>
    <mergeCell ref="H327:H330"/>
    <mergeCell ref="H313:H316"/>
    <mergeCell ref="H52:H55"/>
    <mergeCell ref="H68:H71"/>
    <mergeCell ref="H280:H283"/>
    <mergeCell ref="H84:H87"/>
    <mergeCell ref="B1:C3"/>
    <mergeCell ref="D1:I3"/>
    <mergeCell ref="C6:J6"/>
    <mergeCell ref="H228:H231"/>
    <mergeCell ref="I228:I231"/>
    <mergeCell ref="J228:J231"/>
    <mergeCell ref="I215:I218"/>
    <mergeCell ref="H215:H218"/>
    <mergeCell ref="I84:I87"/>
    <mergeCell ref="J84:J87"/>
    <mergeCell ref="I18:I21"/>
    <mergeCell ref="J111:J114"/>
    <mergeCell ref="I111:I114"/>
    <mergeCell ref="J18:J21"/>
    <mergeCell ref="I68:I71"/>
    <mergeCell ref="J68:J71"/>
    <mergeCell ref="H401:H404"/>
    <mergeCell ref="I401:I404"/>
    <mergeCell ref="J401:J404"/>
    <mergeCell ref="H414:H417"/>
    <mergeCell ref="I414:I417"/>
    <mergeCell ref="J414:J4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TRAYECTOS NACIONALES</vt:lpstr>
      <vt:lpstr>ITINERARIO INTERNACIONAL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Zalamea</dc:creator>
  <cp:lastModifiedBy>Adriana Avila</cp:lastModifiedBy>
  <dcterms:created xsi:type="dcterms:W3CDTF">2021-05-13T12:27:11Z</dcterms:created>
  <dcterms:modified xsi:type="dcterms:W3CDTF">2021-08-27T19:48:20Z</dcterms:modified>
</cp:coreProperties>
</file>